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30998\Desktop\テニス\☆高体連\県ジュニア選手権\R8\"/>
    </mc:Choice>
  </mc:AlternateContent>
  <xr:revisionPtr revIDLastSave="0" documentId="13_ncr:1_{5213CE6B-D125-4053-B539-3445FF0B4EF2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参加名簿" sheetId="1" r:id="rId1"/>
    <sheet name="男子参加申込書" sheetId="2" r:id="rId2"/>
    <sheet name="女子参加申込書" sheetId="3" r:id="rId3"/>
    <sheet name="生徒一覧" sheetId="4" r:id="rId4"/>
    <sheet name="高体連加盟校一覧" sheetId="5" r:id="rId5"/>
  </sheets>
  <definedNames>
    <definedName name="_xlnm.Print_Area" localSheetId="3">生徒一覧!$A$1:$L$39</definedName>
    <definedName name="_xlnm.Print_Area" localSheetId="1">男子参加申込書!$A$1:$N$29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1" l="1"/>
  <c r="F10" i="4" l="1"/>
  <c r="K10" i="4" s="1"/>
  <c r="N2" i="1" l="1"/>
  <c r="F11" i="4"/>
  <c r="K11" i="4" s="1"/>
  <c r="I7" i="3"/>
  <c r="F7" i="3"/>
  <c r="G6" i="3"/>
  <c r="F6" i="3"/>
  <c r="B6" i="3"/>
  <c r="I7" i="2"/>
  <c r="F7" i="2"/>
  <c r="G6" i="2"/>
  <c r="F6" i="2"/>
  <c r="B7" i="2"/>
  <c r="B6" i="2"/>
  <c r="C12" i="3"/>
  <c r="C13" i="3"/>
  <c r="C14" i="3"/>
  <c r="C15" i="3"/>
  <c r="C16" i="3"/>
  <c r="C17" i="3"/>
  <c r="C18" i="3"/>
  <c r="C19" i="3"/>
  <c r="C20" i="3"/>
  <c r="C21" i="3"/>
  <c r="C22" i="3"/>
  <c r="D12" i="3"/>
  <c r="D13" i="3"/>
  <c r="D14" i="3"/>
  <c r="D15" i="3"/>
  <c r="D16" i="3"/>
  <c r="D17" i="3"/>
  <c r="D18" i="3"/>
  <c r="D19" i="3"/>
  <c r="D20" i="3"/>
  <c r="D21" i="3"/>
  <c r="D22" i="3"/>
  <c r="B12" i="3"/>
  <c r="B13" i="3"/>
  <c r="B14" i="3"/>
  <c r="B15" i="3"/>
  <c r="B16" i="3"/>
  <c r="B17" i="3"/>
  <c r="B18" i="3"/>
  <c r="B19" i="3"/>
  <c r="B20" i="3"/>
  <c r="B21" i="3"/>
  <c r="B22" i="3"/>
  <c r="D11" i="3"/>
  <c r="C11" i="3"/>
  <c r="B11" i="3"/>
  <c r="Q7" i="1"/>
  <c r="Q8" i="1"/>
  <c r="Q9" i="1"/>
  <c r="Q10" i="1"/>
  <c r="Q11" i="1"/>
  <c r="Q12" i="1"/>
  <c r="Q13" i="1"/>
  <c r="Q14" i="1"/>
  <c r="Q15" i="1"/>
  <c r="Q16" i="1"/>
  <c r="Q17" i="1"/>
  <c r="Q6" i="1"/>
  <c r="G7" i="1"/>
  <c r="G8" i="1"/>
  <c r="G9" i="1"/>
  <c r="G10" i="1"/>
  <c r="G11" i="1"/>
  <c r="G12" i="1"/>
  <c r="G13" i="1"/>
  <c r="G14" i="1"/>
  <c r="G15" i="1"/>
  <c r="G16" i="1"/>
  <c r="G17" i="1"/>
  <c r="G6" i="1"/>
  <c r="F12" i="4" l="1"/>
  <c r="D12" i="2" l="1"/>
  <c r="D13" i="2"/>
  <c r="D14" i="2"/>
  <c r="D15" i="2"/>
  <c r="D16" i="2"/>
  <c r="D17" i="2"/>
  <c r="D18" i="2"/>
  <c r="D19" i="2"/>
  <c r="D20" i="2"/>
  <c r="D21" i="2"/>
  <c r="D22" i="2"/>
  <c r="C12" i="2"/>
  <c r="C13" i="2"/>
  <c r="C14" i="2"/>
  <c r="C15" i="2"/>
  <c r="C16" i="2"/>
  <c r="C17" i="2"/>
  <c r="C18" i="2"/>
  <c r="C19" i="2"/>
  <c r="C20" i="2"/>
  <c r="C21" i="2"/>
  <c r="C22" i="2"/>
  <c r="D11" i="2"/>
  <c r="C11" i="2"/>
  <c r="B12" i="2"/>
  <c r="B13" i="2"/>
  <c r="B14" i="2"/>
  <c r="B15" i="2"/>
  <c r="B16" i="2"/>
  <c r="B17" i="2"/>
  <c r="B18" i="2"/>
  <c r="B19" i="2"/>
  <c r="B20" i="2"/>
  <c r="B21" i="2"/>
  <c r="B22" i="2"/>
  <c r="B11" i="2"/>
  <c r="K12" i="4" l="1"/>
  <c r="P6" i="1"/>
  <c r="P7" i="1"/>
  <c r="P8" i="1"/>
  <c r="P9" i="1"/>
  <c r="P10" i="1"/>
  <c r="P11" i="1"/>
  <c r="P12" i="1"/>
  <c r="P13" i="1"/>
  <c r="P14" i="1"/>
  <c r="P15" i="1"/>
  <c r="P16" i="1"/>
  <c r="P17" i="1"/>
  <c r="F6" i="1"/>
  <c r="F7" i="1"/>
  <c r="F8" i="1"/>
  <c r="F9" i="1"/>
  <c r="F10" i="1"/>
  <c r="F11" i="1"/>
  <c r="F12" i="1"/>
  <c r="F13" i="1"/>
  <c r="F14" i="1"/>
  <c r="F15" i="1"/>
  <c r="F16" i="1"/>
  <c r="F17" i="1"/>
</calcChain>
</file>

<file path=xl/sharedStrings.xml><?xml version="1.0" encoding="utf-8"?>
<sst xmlns="http://schemas.openxmlformats.org/spreadsheetml/2006/main" count="524" uniqueCount="393">
  <si>
    <t>学校番号</t>
    <rPh sb="0" eb="2">
      <t>ガッコウ</t>
    </rPh>
    <rPh sb="2" eb="4">
      <t>バンゴウ</t>
    </rPh>
    <phoneticPr fontId="1"/>
  </si>
  <si>
    <t>学校名</t>
  </si>
  <si>
    <t>学校名</t>
    <rPh sb="0" eb="3">
      <t>ガッコウメイ</t>
    </rPh>
    <phoneticPr fontId="1"/>
  </si>
  <si>
    <t>監督名</t>
    <rPh sb="0" eb="2">
      <t>カントク</t>
    </rPh>
    <rPh sb="2" eb="3">
      <t>メイ</t>
    </rPh>
    <phoneticPr fontId="1"/>
  </si>
  <si>
    <t>NO.2</t>
    <phoneticPr fontId="1"/>
  </si>
  <si>
    <t>NO.3</t>
  </si>
  <si>
    <t>NO.4</t>
  </si>
  <si>
    <t>NO.5</t>
  </si>
  <si>
    <t>NO.6</t>
  </si>
  <si>
    <t>生年月日</t>
    <rPh sb="0" eb="2">
      <t>セイネン</t>
    </rPh>
    <rPh sb="2" eb="4">
      <t>ガッピ</t>
    </rPh>
    <phoneticPr fontId="1"/>
  </si>
  <si>
    <t>NO.1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</si>
  <si>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</si>
  <si>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</si>
  <si>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順位</t>
    <rPh sb="0" eb="2">
      <t>ジュンイ</t>
    </rPh>
    <phoneticPr fontId="1"/>
  </si>
  <si>
    <t>NO.7</t>
  </si>
  <si>
    <t>NO.8</t>
  </si>
  <si>
    <t>NO.9</t>
  </si>
  <si>
    <t>NO.10</t>
  </si>
  <si>
    <t>Ｎｏ</t>
  </si>
  <si>
    <t>役職</t>
  </si>
  <si>
    <t>名前</t>
  </si>
  <si>
    <t>〒</t>
  </si>
  <si>
    <t>ＴＥＬ</t>
  </si>
  <si>
    <t>所　在　地</t>
  </si>
  <si>
    <t>部長</t>
  </si>
  <si>
    <t>専門委員長</t>
  </si>
  <si>
    <t>副専門委員長</t>
  </si>
  <si>
    <t>862-0953</t>
  </si>
  <si>
    <t>096-383-2105</t>
  </si>
  <si>
    <t>専門委員</t>
  </si>
  <si>
    <t>860-8082</t>
  </si>
  <si>
    <t>096-338-1110</t>
  </si>
  <si>
    <t>〃</t>
  </si>
  <si>
    <t>869-0454</t>
  </si>
  <si>
    <t>0964-22-0043</t>
  </si>
  <si>
    <t>宇土市古城町63番地</t>
  </si>
  <si>
    <t>866-0082</t>
  </si>
  <si>
    <t>0965-33-2663</t>
  </si>
  <si>
    <t>八代市大福寺町473番地</t>
  </si>
  <si>
    <t>男子</t>
  </si>
  <si>
    <t>女子</t>
  </si>
  <si>
    <t>TEL</t>
  </si>
  <si>
    <t>ＦＡＸ</t>
  </si>
  <si>
    <t>顧　　問　　名</t>
  </si>
  <si>
    <t>済々黌</t>
  </si>
  <si>
    <t>○</t>
  </si>
  <si>
    <t>860-0862</t>
  </si>
  <si>
    <t>096-343-6195</t>
  </si>
  <si>
    <t>096-346-8943</t>
  </si>
  <si>
    <t>熊本</t>
  </si>
  <si>
    <t>862-0972</t>
  </si>
  <si>
    <t>096-371-3611</t>
  </si>
  <si>
    <t>096-371-3623</t>
  </si>
  <si>
    <t>第一</t>
  </si>
  <si>
    <t>860-0003</t>
  </si>
  <si>
    <t>096-354-4933</t>
  </si>
  <si>
    <t>096-324-0748</t>
  </si>
  <si>
    <t>第二</t>
  </si>
  <si>
    <t>862-0901</t>
  </si>
  <si>
    <t>096-368-4125</t>
  </si>
  <si>
    <t>096-365-5636</t>
  </si>
  <si>
    <t>熊本西</t>
  </si>
  <si>
    <t>860-0067</t>
  </si>
  <si>
    <t>096-366-0128</t>
  </si>
  <si>
    <t>096-366-0239</t>
  </si>
  <si>
    <t>熊本北</t>
  </si>
  <si>
    <t>096-339-9098</t>
  </si>
  <si>
    <t>東稜</t>
  </si>
  <si>
    <t>862-0933</t>
  </si>
  <si>
    <t>096-369-1008</t>
  </si>
  <si>
    <t>096-369-7116</t>
  </si>
  <si>
    <t>熊本商業</t>
  </si>
  <si>
    <t>862-0954</t>
  </si>
  <si>
    <t>096-384-1551</t>
  </si>
  <si>
    <t>096-386-5040</t>
  </si>
  <si>
    <t>熊本工業</t>
  </si>
  <si>
    <t>096-385-4482</t>
  </si>
  <si>
    <t>湧心館</t>
  </si>
  <si>
    <t>862-8603</t>
  </si>
  <si>
    <t>096-364-4643</t>
  </si>
  <si>
    <t>096-364-9382</t>
  </si>
  <si>
    <t>必由館</t>
  </si>
  <si>
    <t>860-0863</t>
  </si>
  <si>
    <t>096-343-0236</t>
  </si>
  <si>
    <t>096-344-7289</t>
  </si>
  <si>
    <t>860-0073</t>
  </si>
  <si>
    <t>096-355-7261</t>
  </si>
  <si>
    <t>096-355-2947</t>
  </si>
  <si>
    <t>九州学院</t>
  </si>
  <si>
    <t>862-8676</t>
  </si>
  <si>
    <t>096-364-6134</t>
  </si>
  <si>
    <t>096-363-2576</t>
  </si>
  <si>
    <t>鎮西</t>
  </si>
  <si>
    <t>862-0976</t>
  </si>
  <si>
    <t>096-364-8176</t>
  </si>
  <si>
    <t>096-364-8182</t>
  </si>
  <si>
    <t>真和</t>
  </si>
  <si>
    <t>096-366-6177</t>
  </si>
  <si>
    <t>開新</t>
  </si>
  <si>
    <t>862-8677</t>
  </si>
  <si>
    <t>096-366-1201</t>
  </si>
  <si>
    <t>096-372-6052</t>
  </si>
  <si>
    <t>862-0971</t>
  </si>
  <si>
    <t>096-371-2551</t>
  </si>
  <si>
    <t>096-372-6127</t>
  </si>
  <si>
    <t>862-0970</t>
  </si>
  <si>
    <t>096-382-1146</t>
  </si>
  <si>
    <t>096-385-2161</t>
  </si>
  <si>
    <t>国府</t>
  </si>
  <si>
    <t>862-0949</t>
  </si>
  <si>
    <t>096-366-1276</t>
  </si>
  <si>
    <t>096-364-8544</t>
  </si>
  <si>
    <t>マリスト</t>
  </si>
  <si>
    <t>862-0911</t>
  </si>
  <si>
    <t>096-368-2131</t>
  </si>
  <si>
    <t>096-365-7850</t>
  </si>
  <si>
    <t>ルーテル</t>
  </si>
  <si>
    <t>860-8520</t>
  </si>
  <si>
    <t>096-343-3246</t>
  </si>
  <si>
    <t>096-343-3455</t>
  </si>
  <si>
    <t>860-8557</t>
  </si>
  <si>
    <t>096-354-5355</t>
  </si>
  <si>
    <t>096-324-7292</t>
  </si>
  <si>
    <t>文徳</t>
  </si>
  <si>
    <t>860-0082</t>
  </si>
  <si>
    <t>096-354-6416</t>
  </si>
  <si>
    <t>096-359-2373</t>
  </si>
  <si>
    <t>864-0041</t>
  </si>
  <si>
    <t>荒尾市荒尾2620番地の1</t>
  </si>
  <si>
    <t>0968-63-0384</t>
  </si>
  <si>
    <t>0968-63-0385</t>
  </si>
  <si>
    <t>玉名</t>
  </si>
  <si>
    <t>865-0064</t>
  </si>
  <si>
    <t>玉名市中1853番地</t>
  </si>
  <si>
    <t>0968-73-2101</t>
  </si>
  <si>
    <t>0968-73-3436</t>
  </si>
  <si>
    <t>玉名工業</t>
  </si>
  <si>
    <t>869-0295</t>
  </si>
  <si>
    <t>0968-73-2215</t>
  </si>
  <si>
    <t>0968-73-2605</t>
  </si>
  <si>
    <t>869-0293</t>
  </si>
  <si>
    <t>0968-72-4151</t>
  </si>
  <si>
    <t>0968-73-5688</t>
  </si>
  <si>
    <t>玉名女子</t>
  </si>
  <si>
    <t>865-0016</t>
  </si>
  <si>
    <t>玉名市岩崎1061番地</t>
  </si>
  <si>
    <t>0968-72-5161</t>
  </si>
  <si>
    <t>0968-72-5163</t>
  </si>
  <si>
    <t>鹿本</t>
  </si>
  <si>
    <t>861-0532</t>
  </si>
  <si>
    <t>山鹿市鹿校通3丁目5番1号</t>
  </si>
  <si>
    <t>0968-44-5101</t>
  </si>
  <si>
    <t>0968-44-6899</t>
  </si>
  <si>
    <t>鹿本農業</t>
  </si>
  <si>
    <t>861-0331</t>
  </si>
  <si>
    <t>山鹿市鹿本町来民2055番地</t>
  </si>
  <si>
    <t>0968-46-3101</t>
  </si>
  <si>
    <t>0968-46-5855</t>
  </si>
  <si>
    <t>菊池</t>
  </si>
  <si>
    <t>861-1331</t>
  </si>
  <si>
    <t>菊池市隈府1332-1番地</t>
  </si>
  <si>
    <t>0968-25-3175</t>
  </si>
  <si>
    <t>0968-25-5758</t>
  </si>
  <si>
    <t>菊池農業</t>
  </si>
  <si>
    <t>861-1201</t>
  </si>
  <si>
    <t>菊池市泗水町吉富250番地</t>
  </si>
  <si>
    <t>0968-38-2621</t>
  </si>
  <si>
    <t>0968-38-6707</t>
  </si>
  <si>
    <t>大津</t>
  </si>
  <si>
    <t>869-1233</t>
  </si>
  <si>
    <t>菊池郡大津町大津1340番地</t>
  </si>
  <si>
    <t>096-293-2751</t>
  </si>
  <si>
    <t>096-292-1850</t>
  </si>
  <si>
    <t>翔陽</t>
  </si>
  <si>
    <t>869-1235</t>
  </si>
  <si>
    <t>菊池郡大津町室1782番地</t>
  </si>
  <si>
    <t>096-293-2055</t>
  </si>
  <si>
    <t>096-294-0691</t>
  </si>
  <si>
    <t>高森</t>
  </si>
  <si>
    <t>869-1602</t>
  </si>
  <si>
    <t>阿蘇郡高森町高森1557番地</t>
  </si>
  <si>
    <t>0967-62-0185</t>
  </si>
  <si>
    <t>0967-62-0937</t>
  </si>
  <si>
    <t>御船</t>
  </si>
  <si>
    <t>861-3204</t>
  </si>
  <si>
    <t>096-282-0056</t>
  </si>
  <si>
    <t>096-282-1286</t>
  </si>
  <si>
    <t>甲佐</t>
  </si>
  <si>
    <t>861-4606</t>
  </si>
  <si>
    <t>上益城郡甲佐町横田327番地</t>
  </si>
  <si>
    <t>096-234-0041</t>
  </si>
  <si>
    <t>096-234-4425</t>
  </si>
  <si>
    <t>矢部</t>
  </si>
  <si>
    <t>861-3515</t>
  </si>
  <si>
    <t>上益城郡矢部町大字城平954番地</t>
  </si>
  <si>
    <t>0967-72-0024</t>
  </si>
  <si>
    <t>0967-73-1030</t>
  </si>
  <si>
    <t>宇土</t>
  </si>
  <si>
    <t>0964-22-4753</t>
  </si>
  <si>
    <t>松橋</t>
  </si>
  <si>
    <t>869-0532</t>
  </si>
  <si>
    <t>宇城市松橋町久具300番地</t>
  </si>
  <si>
    <t>0964-32-0511</t>
  </si>
  <si>
    <t>0964-33-4742</t>
  </si>
  <si>
    <t>小川工業</t>
  </si>
  <si>
    <t>869-0631</t>
  </si>
  <si>
    <t>宇城市小川町北新田770番地</t>
  </si>
  <si>
    <t>0964-43-1151</t>
  </si>
  <si>
    <t>0964-43-4970</t>
  </si>
  <si>
    <t>八代</t>
  </si>
  <si>
    <t>866-0885</t>
  </si>
  <si>
    <t>八代市永碇町856番地</t>
  </si>
  <si>
    <t>0965-33-4138</t>
  </si>
  <si>
    <t>0965-35-8463</t>
  </si>
  <si>
    <t>八代工業</t>
  </si>
  <si>
    <t>0965-33-2698</t>
  </si>
  <si>
    <t>八代白百合</t>
  </si>
  <si>
    <t>0965-32-2354</t>
  </si>
  <si>
    <t>0965-32-7240</t>
  </si>
  <si>
    <t>水俣</t>
  </si>
  <si>
    <t>867-0023</t>
  </si>
  <si>
    <t>0966-63-1285</t>
  </si>
  <si>
    <t>0966-63-1205</t>
  </si>
  <si>
    <t>天草</t>
  </si>
  <si>
    <t>863-0003</t>
  </si>
  <si>
    <t>0969-23-5533</t>
  </si>
  <si>
    <t>0969-25-1168</t>
  </si>
  <si>
    <t>天草工業</t>
  </si>
  <si>
    <t>863-0043</t>
  </si>
  <si>
    <t>0969-23-2330</t>
  </si>
  <si>
    <t>0969-23-2105</t>
  </si>
  <si>
    <t>863-0002</t>
  </si>
  <si>
    <t>0969-23-2141</t>
  </si>
  <si>
    <t>0969-23-0784</t>
  </si>
  <si>
    <t>861-1102</t>
  </si>
  <si>
    <t>096-242-2121</t>
  </si>
  <si>
    <t>096-242-4190</t>
  </si>
  <si>
    <t>866-8501</t>
  </si>
  <si>
    <t>八代市平山新町2627番地</t>
  </si>
  <si>
    <t>0965-53-1246</t>
  </si>
  <si>
    <t>0965-53-1259</t>
  </si>
  <si>
    <t>合計</t>
  </si>
  <si>
    <t>高校</t>
    <rPh sb="0" eb="2">
      <t>コウコウ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</si>
  <si>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</si>
  <si>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</si>
  <si>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選手名</t>
    <rPh sb="0" eb="3">
      <t>センシュメイ</t>
    </rPh>
    <phoneticPr fontId="1"/>
  </si>
  <si>
    <t>基づき取り扱われることを承諾していることを申し添えます。</t>
    <rPh sb="0" eb="1">
      <t>モト</t>
    </rPh>
    <rPh sb="3" eb="4">
      <t>ト</t>
    </rPh>
    <rPh sb="5" eb="6">
      <t>アツカ</t>
    </rPh>
    <rPh sb="12" eb="14">
      <t>ショウダク</t>
    </rPh>
    <rPh sb="21" eb="22">
      <t>モウ</t>
    </rPh>
    <rPh sb="23" eb="24">
      <t>ソ</t>
    </rPh>
    <phoneticPr fontId="1"/>
  </si>
  <si>
    <t>　上記の選手は本校在学の者で、標記大会に出場を認め参加申込をいたします。</t>
    <rPh sb="1" eb="3">
      <t>ジョウキ</t>
    </rPh>
    <rPh sb="4" eb="6">
      <t>センシュ</t>
    </rPh>
    <rPh sb="7" eb="9">
      <t>ホンコウ</t>
    </rPh>
    <rPh sb="9" eb="11">
      <t>ザイガク</t>
    </rPh>
    <rPh sb="12" eb="13">
      <t>モノ</t>
    </rPh>
    <rPh sb="15" eb="17">
      <t>ヒョウキ</t>
    </rPh>
    <rPh sb="17" eb="19">
      <t>タイカイ</t>
    </rPh>
    <rPh sb="20" eb="22">
      <t>シュツジョウ</t>
    </rPh>
    <rPh sb="23" eb="24">
      <t>ミト</t>
    </rPh>
    <rPh sb="25" eb="27">
      <t>サンカ</t>
    </rPh>
    <rPh sb="27" eb="29">
      <t>モウシコミ</t>
    </rPh>
    <phoneticPr fontId="1"/>
  </si>
  <si>
    <t>　なお、申込生徒は、大会参加にあたり個人情報が「熊本県高等学校体育連盟個人情報保護方針」に</t>
    <rPh sb="4" eb="6">
      <t>モウシコミ</t>
    </rPh>
    <rPh sb="6" eb="8">
      <t>セイト</t>
    </rPh>
    <rPh sb="10" eb="12">
      <t>タイカイ</t>
    </rPh>
    <rPh sb="12" eb="14">
      <t>サンカ</t>
    </rPh>
    <rPh sb="18" eb="20">
      <t>コジン</t>
    </rPh>
    <rPh sb="20" eb="22">
      <t>ジョウホウ</t>
    </rPh>
    <rPh sb="24" eb="27">
      <t>クマモトケン</t>
    </rPh>
    <rPh sb="27" eb="29">
      <t>コウトウ</t>
    </rPh>
    <rPh sb="29" eb="31">
      <t>ガッコウ</t>
    </rPh>
    <rPh sb="31" eb="33">
      <t>タイイク</t>
    </rPh>
    <rPh sb="33" eb="35">
      <t>レンメイ</t>
    </rPh>
    <rPh sb="35" eb="37">
      <t>コジン</t>
    </rPh>
    <rPh sb="37" eb="39">
      <t>ジョウホウ</t>
    </rPh>
    <rPh sb="39" eb="41">
      <t>ホゴ</t>
    </rPh>
    <rPh sb="41" eb="43">
      <t>ホウシン</t>
    </rPh>
    <phoneticPr fontId="1"/>
  </si>
  <si>
    <t>学校長</t>
    <rPh sb="0" eb="3">
      <t>ガッコウチョウ</t>
    </rPh>
    <phoneticPr fontId="1"/>
  </si>
  <si>
    <t>印</t>
    <rPh sb="0" eb="1">
      <t>イン</t>
    </rPh>
    <phoneticPr fontId="1"/>
  </si>
  <si>
    <t>〒</t>
    <phoneticPr fontId="1"/>
  </si>
  <si>
    <t>TEL</t>
    <phoneticPr fontId="1"/>
  </si>
  <si>
    <t>FAX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</si>
  <si>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</si>
  <si>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</si>
  <si>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NO.11</t>
  </si>
  <si>
    <t>NO.12</t>
  </si>
  <si>
    <t>学校名</t>
    <rPh sb="0" eb="3">
      <t>ガッコウメイ</t>
    </rPh>
    <phoneticPr fontId="1"/>
  </si>
  <si>
    <t>監督名</t>
    <rPh sb="0" eb="2">
      <t>カントク</t>
    </rPh>
    <rPh sb="2" eb="3">
      <t>メイ</t>
    </rPh>
    <phoneticPr fontId="1"/>
  </si>
  <si>
    <t>学校番号</t>
    <rPh sb="0" eb="2">
      <t>ガッコウ</t>
    </rPh>
    <rPh sb="2" eb="4">
      <t>バンゴウ</t>
    </rPh>
    <phoneticPr fontId="1"/>
  </si>
  <si>
    <t>順位</t>
    <rPh sb="0" eb="2">
      <t>ジュンイ</t>
    </rPh>
    <phoneticPr fontId="1"/>
  </si>
  <si>
    <t xml:space="preserve">  区 分</t>
    <phoneticPr fontId="4"/>
  </si>
  <si>
    <t>種　　　目</t>
    <rPh sb="0" eb="1">
      <t>シュ</t>
    </rPh>
    <rPh sb="4" eb="5">
      <t>モク</t>
    </rPh>
    <phoneticPr fontId="4"/>
  </si>
  <si>
    <t>参加料</t>
    <phoneticPr fontId="4"/>
  </si>
  <si>
    <t>参加数</t>
    <phoneticPr fontId="4"/>
  </si>
  <si>
    <t xml:space="preserve"> 合　計</t>
    <phoneticPr fontId="4"/>
  </si>
  <si>
    <t xml:space="preserve">男子  </t>
    <phoneticPr fontId="4"/>
  </si>
  <si>
    <t>シングルス</t>
    <phoneticPr fontId="4"/>
  </si>
  <si>
    <t>円</t>
    <phoneticPr fontId="4"/>
  </si>
  <si>
    <t xml:space="preserve"> 〃</t>
    <phoneticPr fontId="4"/>
  </si>
  <si>
    <t>〃</t>
    <phoneticPr fontId="4"/>
  </si>
  <si>
    <t xml:space="preserve">女子  </t>
    <phoneticPr fontId="4"/>
  </si>
  <si>
    <t>合　計</t>
    <phoneticPr fontId="4"/>
  </si>
  <si>
    <t>　　受領証貼付欄</t>
    <phoneticPr fontId="4"/>
  </si>
  <si>
    <t xml:space="preserve">  　   申込責任者</t>
  </si>
  <si>
    <t xml:space="preserve">            </t>
  </si>
  <si>
    <t xml:space="preserve">        氏名</t>
    <phoneticPr fontId="4"/>
  </si>
  <si>
    <t>印</t>
    <rPh sb="0" eb="1">
      <t>イン</t>
    </rPh>
    <phoneticPr fontId="1"/>
  </si>
  <si>
    <t>振込先</t>
    <rPh sb="0" eb="3">
      <t>フリコミサキ</t>
    </rPh>
    <phoneticPr fontId="1"/>
  </si>
  <si>
    <t>口座番号</t>
    <rPh sb="0" eb="2">
      <t>コウザ</t>
    </rPh>
    <rPh sb="2" eb="4">
      <t>バンゴウ</t>
    </rPh>
    <phoneticPr fontId="1"/>
  </si>
  <si>
    <t>加入者名</t>
    <rPh sb="0" eb="3">
      <t>カニュウシャ</t>
    </rPh>
    <rPh sb="3" eb="4">
      <t>メイ</t>
    </rPh>
    <phoneticPr fontId="1"/>
  </si>
  <si>
    <t>備考</t>
    <rPh sb="0" eb="2">
      <t>ビコウ</t>
    </rPh>
    <phoneticPr fontId="1"/>
  </si>
  <si>
    <t>〒</t>
    <phoneticPr fontId="1"/>
  </si>
  <si>
    <t>TEL</t>
    <phoneticPr fontId="1"/>
  </si>
  <si>
    <t>FAX</t>
    <phoneticPr fontId="1"/>
  </si>
  <si>
    <t>０１７３０－２－１４４９３７</t>
    <phoneticPr fontId="1"/>
  </si>
  <si>
    <t>熊本県テニス協会高校部会</t>
    <rPh sb="0" eb="3">
      <t>クマモトケン</t>
    </rPh>
    <rPh sb="6" eb="8">
      <t>キョウカイ</t>
    </rPh>
    <rPh sb="8" eb="10">
      <t>コウコウ</t>
    </rPh>
    <rPh sb="10" eb="12">
      <t>ブカイ</t>
    </rPh>
    <phoneticPr fontId="1"/>
  </si>
  <si>
    <t>山鹿市鹿本町御宇田312番地</t>
    <rPh sb="4" eb="5">
      <t>ホン</t>
    </rPh>
    <rPh sb="5" eb="6">
      <t>マチ</t>
    </rPh>
    <rPh sb="6" eb="9">
      <t>ミウタ</t>
    </rPh>
    <rPh sb="12" eb="14">
      <t>バンチ</t>
    </rPh>
    <phoneticPr fontId="4"/>
  </si>
  <si>
    <t>八尋　貴幸</t>
    <rPh sb="0" eb="2">
      <t>ヤヒロ</t>
    </rPh>
    <rPh sb="3" eb="4">
      <t>タカ</t>
    </rPh>
    <rPh sb="4" eb="5">
      <t>コウ</t>
    </rPh>
    <phoneticPr fontId="4"/>
  </si>
  <si>
    <t>熊本市中央区上京塚町5番1号</t>
    <rPh sb="3" eb="6">
      <t>チュウオウク</t>
    </rPh>
    <phoneticPr fontId="4"/>
  </si>
  <si>
    <t>熊本市北区兎谷3丁目5番1号</t>
    <rPh sb="3" eb="5">
      <t>キタク</t>
    </rPh>
    <phoneticPr fontId="4"/>
  </si>
  <si>
    <t>熊本市中央区大江2丁目5番1号</t>
    <rPh sb="3" eb="6">
      <t>チュウオウク</t>
    </rPh>
    <phoneticPr fontId="4"/>
  </si>
  <si>
    <t>熊本市中央区黒髪2丁目22番1号</t>
    <rPh sb="3" eb="6">
      <t>チュウオウク</t>
    </rPh>
    <phoneticPr fontId="4"/>
  </si>
  <si>
    <t>熊本市中央区新大江1丁目8番地</t>
    <rPh sb="3" eb="6">
      <t>チュウオウク</t>
    </rPh>
    <phoneticPr fontId="4"/>
  </si>
  <si>
    <t>熊本市中央区古城町3番1号</t>
    <rPh sb="3" eb="6">
      <t>チュウオウク</t>
    </rPh>
    <phoneticPr fontId="4"/>
  </si>
  <si>
    <t>熊本市東区東町3丁目13番1号</t>
    <rPh sb="3" eb="5">
      <t>ヒガシク</t>
    </rPh>
    <phoneticPr fontId="4"/>
  </si>
  <si>
    <t>熊本市西区城山大塘町645番地</t>
    <rPh sb="3" eb="5">
      <t>ニシク</t>
    </rPh>
    <phoneticPr fontId="4"/>
  </si>
  <si>
    <t>熊本市東区小峯4丁目5番10号</t>
    <rPh sb="3" eb="5">
      <t>ヒガシク</t>
    </rPh>
    <phoneticPr fontId="4"/>
  </si>
  <si>
    <t>熊本市中央区神水1丁目1番2号</t>
    <rPh sb="3" eb="6">
      <t>チュウオウク</t>
    </rPh>
    <phoneticPr fontId="4"/>
  </si>
  <si>
    <t>熊本市中央区出水4丁目1番2号</t>
    <rPh sb="3" eb="6">
      <t>チュウオウク</t>
    </rPh>
    <phoneticPr fontId="4"/>
  </si>
  <si>
    <t>熊本市中央区坪井4丁目15番1号</t>
    <rPh sb="3" eb="6">
      <t>チュウオウク</t>
    </rPh>
    <phoneticPr fontId="4"/>
  </si>
  <si>
    <t>千原台</t>
    <rPh sb="0" eb="3">
      <t>チハラダイ</t>
    </rPh>
    <phoneticPr fontId="4"/>
  </si>
  <si>
    <t>熊本市西区島崎2丁目37番1号</t>
    <rPh sb="3" eb="5">
      <t>ニシク</t>
    </rPh>
    <rPh sb="5" eb="7">
      <t>シマサキ</t>
    </rPh>
    <phoneticPr fontId="4"/>
  </si>
  <si>
    <t>熊本市中央区大江5丁目2番1号</t>
    <rPh sb="3" eb="6">
      <t>チュウオウク</t>
    </rPh>
    <phoneticPr fontId="4"/>
  </si>
  <si>
    <t>熊本市中央区九品寺3丁目1番1号</t>
    <rPh sb="3" eb="6">
      <t>チュウオウク</t>
    </rPh>
    <phoneticPr fontId="4"/>
  </si>
  <si>
    <t>熊本市中央区大江6丁目1番33号</t>
    <rPh sb="3" eb="6">
      <t>チュウオウク</t>
    </rPh>
    <phoneticPr fontId="4"/>
  </si>
  <si>
    <t>学園大付属</t>
    <rPh sb="4" eb="5">
      <t>ゾク</t>
    </rPh>
    <phoneticPr fontId="4"/>
  </si>
  <si>
    <t>東海大星翔</t>
    <rPh sb="3" eb="4">
      <t>ホシ</t>
    </rPh>
    <rPh sb="4" eb="5">
      <t>ショウ</t>
    </rPh>
    <phoneticPr fontId="4"/>
  </si>
  <si>
    <t>熊本市東区渡鹿9丁目1番1号</t>
    <rPh sb="3" eb="5">
      <t>ヒガシク</t>
    </rPh>
    <phoneticPr fontId="4"/>
  </si>
  <si>
    <t>熊本市中央区国府2丁目15番1号</t>
    <rPh sb="3" eb="6">
      <t>チュウオウク</t>
    </rPh>
    <phoneticPr fontId="4"/>
  </si>
  <si>
    <t>熊本市東区健軍2丁目11番54号</t>
    <rPh sb="3" eb="5">
      <t>ヒガシク</t>
    </rPh>
    <phoneticPr fontId="4"/>
  </si>
  <si>
    <t>熊本市中央区黒髪3丁目12番16号</t>
    <rPh sb="3" eb="6">
      <t>チュウオウク</t>
    </rPh>
    <phoneticPr fontId="4"/>
  </si>
  <si>
    <t>熊本市中央区上林町3番18号</t>
    <rPh sb="3" eb="6">
      <t>チュウオウク</t>
    </rPh>
    <phoneticPr fontId="4"/>
  </si>
  <si>
    <t>尚絅</t>
    <rPh sb="0" eb="2">
      <t>ショウケイ</t>
    </rPh>
    <phoneticPr fontId="4"/>
  </si>
  <si>
    <t>熊本市中央区九品寺2丁目6番78号</t>
    <rPh sb="3" eb="6">
      <t>チュウオウク</t>
    </rPh>
    <rPh sb="6" eb="9">
      <t>クホンジ</t>
    </rPh>
    <rPh sb="10" eb="12">
      <t>チョウメ</t>
    </rPh>
    <rPh sb="13" eb="14">
      <t>バン</t>
    </rPh>
    <rPh sb="16" eb="17">
      <t>ゴウ</t>
    </rPh>
    <phoneticPr fontId="4"/>
  </si>
  <si>
    <t>熊本市西区池田4丁目22番2号</t>
    <rPh sb="3" eb="5">
      <t>ニシク</t>
    </rPh>
    <phoneticPr fontId="4"/>
  </si>
  <si>
    <t>玉名市岱明町下前原368番地</t>
    <rPh sb="2" eb="3">
      <t>シ</t>
    </rPh>
    <phoneticPr fontId="4"/>
  </si>
  <si>
    <t>玉名市岱明町野口1046番地</t>
    <rPh sb="2" eb="3">
      <t>シ</t>
    </rPh>
    <phoneticPr fontId="4"/>
  </si>
  <si>
    <t>鹿本商工</t>
    <rPh sb="0" eb="2">
      <t>カモト</t>
    </rPh>
    <rPh sb="2" eb="3">
      <t>ショウ</t>
    </rPh>
    <rPh sb="3" eb="4">
      <t>コウ</t>
    </rPh>
    <phoneticPr fontId="4"/>
  </si>
  <si>
    <t>八代市井上町727-1番地</t>
    <rPh sb="3" eb="5">
      <t>イノウエ</t>
    </rPh>
    <phoneticPr fontId="4"/>
  </si>
  <si>
    <t>天草市本渡町本渡557番地</t>
    <rPh sb="0" eb="2">
      <t>アマクサ</t>
    </rPh>
    <phoneticPr fontId="4"/>
  </si>
  <si>
    <t>天草市亀場町亀川38-36番地</t>
    <rPh sb="0" eb="2">
      <t>アマクサ</t>
    </rPh>
    <phoneticPr fontId="4"/>
  </si>
  <si>
    <t>天草市本渡町本戸馬場495番地</t>
    <rPh sb="0" eb="2">
      <t>アマクサ</t>
    </rPh>
    <phoneticPr fontId="4"/>
  </si>
  <si>
    <t>高専熊本</t>
    <rPh sb="0" eb="2">
      <t>コウセン</t>
    </rPh>
    <rPh sb="2" eb="4">
      <t>クマモト</t>
    </rPh>
    <phoneticPr fontId="4"/>
  </si>
  <si>
    <t>高専八代</t>
    <rPh sb="0" eb="2">
      <t>コウセン</t>
    </rPh>
    <rPh sb="2" eb="4">
      <t>ヤツシロ</t>
    </rPh>
    <phoneticPr fontId="4"/>
  </si>
  <si>
    <t>第二高等学校</t>
    <rPh sb="0" eb="2">
      <t>ダイニ</t>
    </rPh>
    <phoneticPr fontId="4"/>
  </si>
  <si>
    <t>熊本市東区東町3丁目13番1号</t>
  </si>
  <si>
    <t>一ッ葉熊本</t>
    <rPh sb="0" eb="3">
      <t>ヒトツバ</t>
    </rPh>
    <rPh sb="3" eb="5">
      <t>クマモト</t>
    </rPh>
    <phoneticPr fontId="4"/>
  </si>
  <si>
    <t>860-0844</t>
  </si>
  <si>
    <t>096-212-5250</t>
  </si>
  <si>
    <t>096-212-5270</t>
  </si>
  <si>
    <t>867-0063</t>
  </si>
  <si>
    <t>熊本信愛</t>
  </si>
  <si>
    <t>862-8678</t>
  </si>
  <si>
    <t>096-366-0295</t>
  </si>
  <si>
    <t>096-372-8341</t>
  </si>
  <si>
    <t>864-0032</t>
  </si>
  <si>
    <t>0968-63-0545</t>
  </si>
  <si>
    <t>0968-64-1366</t>
  </si>
  <si>
    <t>861-0304</t>
  </si>
  <si>
    <t>0968-46-3191</t>
  </si>
  <si>
    <t>0968-42-3031</t>
  </si>
  <si>
    <t>上益城郡御船町木倉1253番地</t>
  </si>
  <si>
    <t>866-0825</t>
  </si>
  <si>
    <t>合志市須屋2659番地2</t>
    <rPh sb="2" eb="3">
      <t>シ</t>
    </rPh>
    <phoneticPr fontId="4"/>
  </si>
  <si>
    <t>学校番号</t>
    <rPh sb="0" eb="2">
      <t>ガッコウ</t>
    </rPh>
    <rPh sb="2" eb="4">
      <t>バンゴウ</t>
    </rPh>
    <phoneticPr fontId="1"/>
  </si>
  <si>
    <t>高校</t>
    <rPh sb="0" eb="2">
      <t>コウコウコウ</t>
    </rPh>
    <phoneticPr fontId="4"/>
  </si>
  <si>
    <t>■男子シングルス参加名簿</t>
    <rPh sb="1" eb="3">
      <t>ダンシ</t>
    </rPh>
    <rPh sb="8" eb="10">
      <t>サンカ</t>
    </rPh>
    <rPh sb="10" eb="12">
      <t>メイボ</t>
    </rPh>
    <phoneticPr fontId="1"/>
  </si>
  <si>
    <t>■男子シングルス</t>
    <rPh sb="1" eb="3">
      <t>ダンシ</t>
    </rPh>
    <phoneticPr fontId="1"/>
  </si>
  <si>
    <t>□女子シングルス</t>
    <rPh sb="1" eb="3">
      <t>ジョシ</t>
    </rPh>
    <phoneticPr fontId="1"/>
  </si>
  <si>
    <t>□女子シングルス参加名簿</t>
    <rPh sb="1" eb="3">
      <t>ジョシ</t>
    </rPh>
    <rPh sb="8" eb="10">
      <t>サンカ</t>
    </rPh>
    <rPh sb="10" eb="12">
      <t>メイボ</t>
    </rPh>
    <phoneticPr fontId="1"/>
  </si>
  <si>
    <t xml:space="preserve"> １,５００ 円</t>
    <phoneticPr fontId="4"/>
  </si>
  <si>
    <t>水俣高等学校</t>
    <rPh sb="0" eb="2">
      <t>ミナマタ</t>
    </rPh>
    <phoneticPr fontId="2"/>
  </si>
  <si>
    <t>水俣市洗切町11番1号</t>
    <rPh sb="3" eb="4">
      <t>アラ</t>
    </rPh>
    <rPh sb="4" eb="5">
      <t>キ</t>
    </rPh>
    <rPh sb="5" eb="6">
      <t>マチ</t>
    </rPh>
    <rPh sb="10" eb="11">
      <t>ゴウ</t>
    </rPh>
    <phoneticPr fontId="2"/>
  </si>
  <si>
    <t>田嶋　隆文</t>
    <rPh sb="0" eb="2">
      <t>タジマ</t>
    </rPh>
    <rPh sb="3" eb="5">
      <t>タカフミ</t>
    </rPh>
    <phoneticPr fontId="2"/>
  </si>
  <si>
    <t>岱志</t>
    <rPh sb="0" eb="1">
      <t>タイ</t>
    </rPh>
    <rPh sb="1" eb="2">
      <t>シ</t>
    </rPh>
    <phoneticPr fontId="2"/>
  </si>
  <si>
    <t>有明</t>
    <rPh sb="0" eb="2">
      <t>アリアケ</t>
    </rPh>
    <phoneticPr fontId="2"/>
  </si>
  <si>
    <t>荒尾市増永2200番地</t>
    <rPh sb="3" eb="5">
      <t>マスナガ</t>
    </rPh>
    <phoneticPr fontId="2"/>
  </si>
  <si>
    <t>天草拓心</t>
    <rPh sb="0" eb="2">
      <t>アマクサ</t>
    </rPh>
    <rPh sb="2" eb="3">
      <t>タク</t>
    </rPh>
    <rPh sb="3" eb="4">
      <t>シン</t>
    </rPh>
    <phoneticPr fontId="2"/>
  </si>
  <si>
    <t>熊本市中央区水道町5‐21　コスギ不動産水道町ビル6Ｆ</t>
    <rPh sb="0" eb="3">
      <t>クマモトシ</t>
    </rPh>
    <rPh sb="3" eb="6">
      <t>チュウオウク</t>
    </rPh>
    <rPh sb="6" eb="9">
      <t>スイドウチョウ</t>
    </rPh>
    <rPh sb="17" eb="20">
      <t>フドウサン</t>
    </rPh>
    <rPh sb="20" eb="23">
      <t>スイドウチョウ</t>
    </rPh>
    <phoneticPr fontId="1"/>
  </si>
  <si>
    <t xml:space="preserve"> 基づき取り扱われることを承諾していることを申し添えます。</t>
    <rPh sb="1" eb="2">
      <t>モト</t>
    </rPh>
    <rPh sb="4" eb="5">
      <t>ト</t>
    </rPh>
    <rPh sb="6" eb="7">
      <t>アツカ</t>
    </rPh>
    <rPh sb="13" eb="15">
      <t>ショウダク</t>
    </rPh>
    <rPh sb="22" eb="23">
      <t>モウ</t>
    </rPh>
    <rPh sb="24" eb="25">
      <t>ソ</t>
    </rPh>
    <phoneticPr fontId="1"/>
  </si>
  <si>
    <t>御船高等学校</t>
    <rPh sb="0" eb="2">
      <t>ミフネ</t>
    </rPh>
    <rPh sb="2" eb="4">
      <t>コウトウ</t>
    </rPh>
    <phoneticPr fontId="4"/>
  </si>
  <si>
    <t>勇志国際</t>
    <rPh sb="0" eb="2">
      <t>ユウシ</t>
    </rPh>
    <rPh sb="2" eb="4">
      <t>コクサイ</t>
    </rPh>
    <phoneticPr fontId="4"/>
  </si>
  <si>
    <t>【大会参加料納入一覧表】</t>
    <phoneticPr fontId="4"/>
  </si>
  <si>
    <t>869-0631</t>
    <phoneticPr fontId="1"/>
  </si>
  <si>
    <t>0964-43-1151</t>
    <phoneticPr fontId="1"/>
  </si>
  <si>
    <t>○</t>
    <phoneticPr fontId="1"/>
  </si>
  <si>
    <t>令和8年国スポ一次予選兼熊本県ジュニアテニス選手権</t>
    <phoneticPr fontId="1"/>
  </si>
  <si>
    <t>令和８年国スポ一次予選兼熊本県ジュニアテニス選手権</t>
    <rPh sb="0" eb="1">
      <t>レイ</t>
    </rPh>
    <rPh sb="1" eb="2">
      <t>カズ</t>
    </rPh>
    <rPh sb="3" eb="4">
      <t>ネン</t>
    </rPh>
    <rPh sb="4" eb="5">
      <t>コク</t>
    </rPh>
    <rPh sb="7" eb="9">
      <t>イチジ</t>
    </rPh>
    <rPh sb="9" eb="11">
      <t>ヨセン</t>
    </rPh>
    <rPh sb="11" eb="12">
      <t>ケン</t>
    </rPh>
    <rPh sb="12" eb="15">
      <t>クマモトケン</t>
    </rPh>
    <rPh sb="22" eb="25">
      <t>センシュケン</t>
    </rPh>
    <phoneticPr fontId="4"/>
  </si>
  <si>
    <t>令和８年</t>
    <rPh sb="0" eb="2">
      <t>レイワ</t>
    </rPh>
    <rPh sb="3" eb="4">
      <t>ネン</t>
    </rPh>
    <phoneticPr fontId="1"/>
  </si>
  <si>
    <t>　　令和８年</t>
    <rPh sb="2" eb="4">
      <t>レイワ</t>
    </rPh>
    <phoneticPr fontId="4"/>
  </si>
  <si>
    <t>令和８年国スポ一次予選兼熊本県ジュニアテニス選手権</t>
    <rPh sb="11" eb="12">
      <t>ケン</t>
    </rPh>
    <rPh sb="12" eb="15">
      <t>クマモトケン</t>
    </rPh>
    <rPh sb="22" eb="25">
      <t>センシュケン</t>
    </rPh>
    <phoneticPr fontId="4"/>
  </si>
  <si>
    <t>令和７年度熊本県高等学校体育連盟テニス専門部加盟校一覧表</t>
    <rPh sb="0" eb="1">
      <t>レイ</t>
    </rPh>
    <rPh sb="1" eb="2">
      <t>ワ</t>
    </rPh>
    <rPh sb="3" eb="4">
      <t>ネン</t>
    </rPh>
    <phoneticPr fontId="4"/>
  </si>
  <si>
    <t>〇</t>
    <phoneticPr fontId="1"/>
  </si>
  <si>
    <t>専大熊本</t>
    <rPh sb="2" eb="4">
      <t>クマモト</t>
    </rPh>
    <phoneticPr fontId="1"/>
  </si>
  <si>
    <t>原田　茂</t>
    <rPh sb="0" eb="2">
      <t>ハラダ</t>
    </rPh>
    <rPh sb="3" eb="4">
      <t>シゲル</t>
    </rPh>
    <phoneticPr fontId="1"/>
  </si>
  <si>
    <t>御船高等学校</t>
    <rPh sb="0" eb="2">
      <t>ミフネ</t>
    </rPh>
    <rPh sb="2" eb="4">
      <t>コウトウ</t>
    </rPh>
    <rPh sb="4" eb="6">
      <t>ガッコウ</t>
    </rPh>
    <phoneticPr fontId="2"/>
  </si>
  <si>
    <t>多治見幸亮</t>
    <rPh sb="0" eb="3">
      <t>タジミ</t>
    </rPh>
    <rPh sb="3" eb="4">
      <t>コウ</t>
    </rPh>
    <rPh sb="4" eb="5">
      <t>スケ</t>
    </rPh>
    <phoneticPr fontId="4"/>
  </si>
  <si>
    <t>田中　壽人</t>
    <phoneticPr fontId="2"/>
  </si>
  <si>
    <t>小川工業高等学校</t>
    <rPh sb="0" eb="2">
      <t>オガワ</t>
    </rPh>
    <rPh sb="2" eb="4">
      <t>コウギョウ</t>
    </rPh>
    <rPh sb="4" eb="6">
      <t>コウトウ</t>
    </rPh>
    <rPh sb="6" eb="8">
      <t>ガッコウ</t>
    </rPh>
    <phoneticPr fontId="4"/>
  </si>
  <si>
    <t>宇城市小川町北新田770番地</t>
    <phoneticPr fontId="1"/>
  </si>
  <si>
    <t>井手上　正剛</t>
    <rPh sb="0" eb="2">
      <t>イデ</t>
    </rPh>
    <rPh sb="2" eb="3">
      <t>ジョウ</t>
    </rPh>
    <rPh sb="4" eb="6">
      <t>セイゴウ</t>
    </rPh>
    <phoneticPr fontId="1"/>
  </si>
  <si>
    <t>熊本工業高等学校</t>
    <rPh sb="0" eb="2">
      <t>クマモト</t>
    </rPh>
    <rPh sb="2" eb="4">
      <t>コウギョウ</t>
    </rPh>
    <rPh sb="4" eb="6">
      <t>コウトウ</t>
    </rPh>
    <rPh sb="6" eb="8">
      <t>ガッコウ</t>
    </rPh>
    <phoneticPr fontId="4"/>
  </si>
  <si>
    <t>096-383-2105</t>
    <phoneticPr fontId="1"/>
  </si>
  <si>
    <t>熊本市中央区上京塚町5番1号</t>
    <phoneticPr fontId="4"/>
  </si>
  <si>
    <t>秋吉　博之</t>
    <rPh sb="0" eb="2">
      <t>アキヨシ</t>
    </rPh>
    <rPh sb="3" eb="5">
      <t>ヒロユキ</t>
    </rPh>
    <phoneticPr fontId="1"/>
  </si>
  <si>
    <t>熊本北高等学校</t>
    <rPh sb="0" eb="2">
      <t>クマモト</t>
    </rPh>
    <rPh sb="2" eb="3">
      <t>キタ</t>
    </rPh>
    <rPh sb="3" eb="5">
      <t>コウトウ</t>
    </rPh>
    <rPh sb="5" eb="7">
      <t>ガッコウ</t>
    </rPh>
    <phoneticPr fontId="4"/>
  </si>
  <si>
    <t>860-8082</t>
    <phoneticPr fontId="1"/>
  </si>
  <si>
    <t>熊本市北区兎谷3丁目5番1号</t>
    <phoneticPr fontId="4"/>
  </si>
  <si>
    <t>樺　威一朗</t>
  </si>
  <si>
    <t>開新高等学校</t>
    <rPh sb="0" eb="1">
      <t>ヒラキ</t>
    </rPh>
    <rPh sb="1" eb="2">
      <t>シン</t>
    </rPh>
    <rPh sb="2" eb="6">
      <t>コウトウガッコウ</t>
    </rPh>
    <phoneticPr fontId="1"/>
  </si>
  <si>
    <t>熊本市中央区大江6丁目1番33号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</si>
</sst>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4"/>
      <color rgb="FF000000"/>
      <name val="ＭＳ 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10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slantDashDot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/>
      <top style="thin">
        <color indexed="64"/>
      </top>
      <bottom style="mediumDashDotDot">
        <color indexed="64"/>
      </bottom>
      <diagonal/>
    </border>
    <border>
      <left/>
      <right/>
      <top style="thin">
        <color indexed="64"/>
      </top>
      <bottom style="mediumDashDotDot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/>
    <xf numFmtId="0" fontId="2" fillId="0" borderId="0" xfId="1" applyAlignment="1"/>
    <xf numFmtId="0" fontId="5" fillId="0" borderId="2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3" xfId="1" applyFont="1" applyBorder="1" applyAlignment="1">
      <alignment horizontal="centerContinuous" vertical="center"/>
    </xf>
    <xf numFmtId="0" fontId="5" fillId="0" borderId="21" xfId="1" applyFont="1" applyBorder="1" applyAlignment="1">
      <alignment horizontal="centerContinuous" vertical="center"/>
    </xf>
    <xf numFmtId="0" fontId="5" fillId="0" borderId="22" xfId="1" applyFont="1" applyBorder="1" applyAlignment="1">
      <alignment horizontal="centerContinuous" vertical="center"/>
    </xf>
    <xf numFmtId="0" fontId="5" fillId="0" borderId="23" xfId="1" applyFont="1" applyBorder="1" applyAlignment="1">
      <alignment horizontal="center" vertical="center"/>
    </xf>
    <xf numFmtId="0" fontId="2" fillId="0" borderId="24" xfId="1" applyBorder="1" applyAlignment="1">
      <alignment horizontal="center" vertical="center"/>
    </xf>
    <xf numFmtId="0" fontId="5" fillId="0" borderId="25" xfId="1" applyFont="1" applyBorder="1" applyAlignment="1">
      <alignment horizontal="centerContinuous" vertical="center"/>
    </xf>
    <xf numFmtId="0" fontId="5" fillId="0" borderId="26" xfId="1" applyFont="1" applyBorder="1" applyAlignment="1">
      <alignment horizontal="centerContinuous" vertical="center"/>
    </xf>
    <xf numFmtId="0" fontId="5" fillId="0" borderId="27" xfId="1" applyFont="1" applyBorder="1" applyAlignment="1">
      <alignment horizontal="center" vertical="center"/>
    </xf>
    <xf numFmtId="0" fontId="2" fillId="0" borderId="28" xfId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Continuous" vertical="center"/>
    </xf>
    <xf numFmtId="0" fontId="5" fillId="0" borderId="31" xfId="1" applyFont="1" applyBorder="1" applyAlignment="1">
      <alignment horizontal="centerContinuous" vertical="center"/>
    </xf>
    <xf numFmtId="0" fontId="5" fillId="0" borderId="32" xfId="1" applyFont="1" applyBorder="1" applyAlignment="1">
      <alignment horizontal="centerContinuous" vertical="center"/>
    </xf>
    <xf numFmtId="0" fontId="5" fillId="0" borderId="36" xfId="1" applyFont="1" applyBorder="1" applyAlignment="1">
      <alignment vertical="center"/>
    </xf>
    <xf numFmtId="0" fontId="5" fillId="0" borderId="38" xfId="1" applyFont="1" applyBorder="1" applyAlignment="1">
      <alignment vertical="center"/>
    </xf>
    <xf numFmtId="0" fontId="5" fillId="0" borderId="39" xfId="1" applyFont="1" applyBorder="1" applyAlignment="1">
      <alignment vertical="center"/>
    </xf>
    <xf numFmtId="0" fontId="0" fillId="3" borderId="40" xfId="0" applyFill="1" applyBorder="1">
      <alignment vertical="center"/>
    </xf>
    <xf numFmtId="0" fontId="0" fillId="0" borderId="40" xfId="0" applyBorder="1" applyAlignment="1">
      <alignment horizontal="center" vertical="center"/>
    </xf>
    <xf numFmtId="0" fontId="0" fillId="2" borderId="40" xfId="0" applyFill="1" applyBorder="1">
      <alignment vertical="center"/>
    </xf>
    <xf numFmtId="0" fontId="0" fillId="0" borderId="0" xfId="0" applyAlignment="1">
      <alignment vertical="center"/>
    </xf>
    <xf numFmtId="0" fontId="0" fillId="0" borderId="40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9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57" fontId="0" fillId="3" borderId="40" xfId="0" applyNumberFormat="1" applyFill="1" applyBorder="1">
      <alignment vertical="center"/>
    </xf>
    <xf numFmtId="57" fontId="0" fillId="2" borderId="40" xfId="0" applyNumberFormat="1" applyFill="1" applyBorder="1">
      <alignment vertical="center"/>
    </xf>
    <xf numFmtId="0" fontId="0" fillId="0" borderId="0" xfId="0" applyFill="1" applyBorder="1">
      <alignment vertical="center"/>
    </xf>
    <xf numFmtId="0" fontId="0" fillId="3" borderId="52" xfId="0" applyFill="1" applyBorder="1">
      <alignment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>
      <alignment horizontal="centerContinuous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Continuous" vertical="center"/>
    </xf>
    <xf numFmtId="0" fontId="2" fillId="0" borderId="60" xfId="0" applyFont="1" applyBorder="1" applyAlignment="1">
      <alignment horizontal="centerContinuous" vertical="center"/>
    </xf>
    <xf numFmtId="0" fontId="2" fillId="0" borderId="6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76" fontId="7" fillId="0" borderId="44" xfId="0" applyNumberFormat="1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76" fontId="7" fillId="0" borderId="69" xfId="0" applyNumberFormat="1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0" fillId="0" borderId="71" xfId="0" applyBorder="1" applyAlignment="1"/>
    <xf numFmtId="0" fontId="0" fillId="0" borderId="0" xfId="0" applyBorder="1" applyAlignment="1"/>
    <xf numFmtId="0" fontId="0" fillId="0" borderId="72" xfId="0" applyBorder="1" applyAlignment="1"/>
    <xf numFmtId="0" fontId="0" fillId="0" borderId="73" xfId="0" applyBorder="1" applyAlignment="1"/>
    <xf numFmtId="0" fontId="0" fillId="0" borderId="74" xfId="0" applyBorder="1" applyAlignment="1"/>
    <xf numFmtId="0" fontId="0" fillId="0" borderId="75" xfId="0" applyBorder="1" applyAlignment="1"/>
    <xf numFmtId="0" fontId="5" fillId="0" borderId="0" xfId="0" applyFont="1" applyAlignment="1"/>
    <xf numFmtId="0" fontId="0" fillId="0" borderId="76" xfId="0" applyBorder="1" applyAlignment="1"/>
    <xf numFmtId="0" fontId="0" fillId="0" borderId="77" xfId="0" applyBorder="1" applyAlignment="1"/>
    <xf numFmtId="0" fontId="0" fillId="0" borderId="78" xfId="0" applyBorder="1" applyAlignment="1"/>
    <xf numFmtId="0" fontId="0" fillId="3" borderId="43" xfId="0" applyFill="1" applyBorder="1">
      <alignment vertical="center"/>
    </xf>
    <xf numFmtId="57" fontId="0" fillId="3" borderId="43" xfId="0" applyNumberFormat="1" applyFill="1" applyBorder="1">
      <alignment vertical="center"/>
    </xf>
    <xf numFmtId="0" fontId="0" fillId="3" borderId="49" xfId="0" applyFill="1" applyBorder="1">
      <alignment vertical="center"/>
    </xf>
    <xf numFmtId="57" fontId="0" fillId="3" borderId="49" xfId="0" applyNumberFormat="1" applyFill="1" applyBorder="1">
      <alignment vertical="center"/>
    </xf>
    <xf numFmtId="0" fontId="0" fillId="2" borderId="43" xfId="0" applyFill="1" applyBorder="1">
      <alignment vertical="center"/>
    </xf>
    <xf numFmtId="57" fontId="0" fillId="2" borderId="43" xfId="0" applyNumberFormat="1" applyFill="1" applyBorder="1">
      <alignment vertical="center"/>
    </xf>
    <xf numFmtId="0" fontId="0" fillId="2" borderId="49" xfId="0" applyFill="1" applyBorder="1">
      <alignment vertical="center"/>
    </xf>
    <xf numFmtId="57" fontId="0" fillId="2" borderId="49" xfId="0" applyNumberFormat="1" applyFill="1" applyBorder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 applyProtection="1">
      <alignment horizontal="right"/>
      <protection locked="0"/>
    </xf>
    <xf numFmtId="0" fontId="0" fillId="0" borderId="74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58" fontId="0" fillId="0" borderId="0" xfId="0" applyNumberFormat="1" applyBorder="1" applyAlignment="1">
      <alignment vertical="center" shrinkToFit="1"/>
    </xf>
    <xf numFmtId="0" fontId="0" fillId="0" borderId="40" xfId="0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6" fillId="0" borderId="40" xfId="0" applyFont="1" applyFill="1" applyBorder="1" applyAlignment="1" applyProtection="1">
      <alignment horizontal="center" vertical="center"/>
      <protection locked="0"/>
    </xf>
    <xf numFmtId="0" fontId="10" fillId="0" borderId="40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0" xfId="0" applyFont="1" applyBorder="1" applyAlignment="1">
      <alignment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1" xfId="0" applyFont="1" applyBorder="1" applyAlignment="1">
      <alignment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43" xfId="0" applyFont="1" applyBorder="1" applyAlignment="1">
      <alignment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57" fontId="0" fillId="3" borderId="0" xfId="0" applyNumberFormat="1" applyFill="1" applyBorder="1">
      <alignment vertical="center"/>
    </xf>
    <xf numFmtId="0" fontId="0" fillId="3" borderId="0" xfId="0" applyNumberFormat="1" applyFill="1" applyBorder="1">
      <alignment vertical="center"/>
    </xf>
    <xf numFmtId="57" fontId="0" fillId="2" borderId="0" xfId="0" applyNumberFormat="1" applyFill="1" applyBorder="1">
      <alignment vertical="center"/>
    </xf>
    <xf numFmtId="0" fontId="0" fillId="2" borderId="0" xfId="0" applyNumberFormat="1" applyFill="1" applyBorder="1">
      <alignment vertical="center"/>
    </xf>
    <xf numFmtId="0" fontId="0" fillId="0" borderId="85" xfId="0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0" fillId="0" borderId="0" xfId="0" applyProtection="1">
      <alignment vertical="center"/>
    </xf>
    <xf numFmtId="0" fontId="7" fillId="0" borderId="0" xfId="0" applyFont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176" fontId="0" fillId="0" borderId="0" xfId="0" applyNumberFormat="1" applyAlignment="1"/>
    <xf numFmtId="0" fontId="0" fillId="0" borderId="0" xfId="0" applyAlignment="1" applyProtection="1"/>
    <xf numFmtId="0" fontId="5" fillId="0" borderId="89" xfId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91" xfId="0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5" fillId="0" borderId="97" xfId="1" applyFont="1" applyBorder="1" applyAlignment="1">
      <alignment vertical="center"/>
    </xf>
    <xf numFmtId="0" fontId="5" fillId="0" borderId="98" xfId="1" applyFont="1" applyBorder="1" applyAlignment="1">
      <alignment vertical="center"/>
    </xf>
    <xf numFmtId="0" fontId="5" fillId="0" borderId="99" xfId="1" applyFont="1" applyBorder="1" applyAlignment="1">
      <alignment vertical="center"/>
    </xf>
    <xf numFmtId="0" fontId="5" fillId="0" borderId="100" xfId="1" applyFont="1" applyBorder="1" applyAlignment="1">
      <alignment vertical="center"/>
    </xf>
    <xf numFmtId="0" fontId="5" fillId="0" borderId="40" xfId="1" applyFont="1" applyBorder="1" applyAlignment="1">
      <alignment vertical="center"/>
    </xf>
    <xf numFmtId="0" fontId="5" fillId="0" borderId="101" xfId="1" applyFont="1" applyBorder="1" applyAlignment="1">
      <alignment vertical="center"/>
    </xf>
    <xf numFmtId="0" fontId="5" fillId="0" borderId="40" xfId="1" applyFont="1" applyBorder="1" applyAlignment="1">
      <alignment horizontal="center" vertical="center"/>
    </xf>
    <xf numFmtId="0" fontId="5" fillId="0" borderId="102" xfId="1" applyFont="1" applyBorder="1" applyAlignment="1">
      <alignment vertical="center"/>
    </xf>
    <xf numFmtId="0" fontId="5" fillId="0" borderId="47" xfId="1" applyFont="1" applyBorder="1" applyAlignment="1">
      <alignment vertical="center"/>
    </xf>
    <xf numFmtId="0" fontId="5" fillId="0" borderId="103" xfId="1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Continuous" vertical="center"/>
    </xf>
    <xf numFmtId="0" fontId="5" fillId="0" borderId="4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6" xfId="1" applyFont="1" applyBorder="1" applyAlignment="1">
      <alignment horizontal="centerContinuous" vertical="center"/>
    </xf>
    <xf numFmtId="0" fontId="5" fillId="0" borderId="13" xfId="1" applyFont="1" applyBorder="1" applyAlignment="1">
      <alignment vertical="center"/>
    </xf>
    <xf numFmtId="0" fontId="2" fillId="0" borderId="14" xfId="1" applyBorder="1"/>
    <xf numFmtId="0" fontId="2" fillId="0" borderId="15" xfId="1" applyBorder="1"/>
    <xf numFmtId="0" fontId="2" fillId="0" borderId="16" xfId="1" applyBorder="1"/>
    <xf numFmtId="0" fontId="5" fillId="0" borderId="20" xfId="1" applyFont="1" applyBorder="1" applyAlignment="1">
      <alignment vertical="center"/>
    </xf>
    <xf numFmtId="0" fontId="5" fillId="0" borderId="19" xfId="1" applyFont="1" applyBorder="1" applyAlignment="1">
      <alignment horizontal="center" vertical="center"/>
    </xf>
    <xf numFmtId="0" fontId="5" fillId="0" borderId="33" xfId="1" applyFont="1" applyBorder="1" applyAlignment="1">
      <alignment vertical="center"/>
    </xf>
    <xf numFmtId="0" fontId="2" fillId="0" borderId="34" xfId="1" applyBorder="1"/>
    <xf numFmtId="0" fontId="2" fillId="0" borderId="35" xfId="1" applyBorder="1"/>
    <xf numFmtId="0" fontId="5" fillId="0" borderId="92" xfId="1" applyFont="1" applyBorder="1" applyAlignment="1">
      <alignment horizontal="center" vertical="center"/>
    </xf>
    <xf numFmtId="0" fontId="5" fillId="0" borderId="93" xfId="1" applyFont="1" applyBorder="1" applyAlignment="1">
      <alignment horizontal="center" vertical="center"/>
    </xf>
    <xf numFmtId="0" fontId="5" fillId="0" borderId="94" xfId="1" applyFont="1" applyBorder="1" applyAlignment="1">
      <alignment horizontal="centerContinuous" vertical="center"/>
    </xf>
    <xf numFmtId="0" fontId="5" fillId="0" borderId="95" xfId="1" applyFont="1" applyBorder="1" applyAlignment="1">
      <alignment horizontal="centerContinuous" vertical="center"/>
    </xf>
    <xf numFmtId="0" fontId="5" fillId="0" borderId="96" xfId="1" applyFont="1" applyBorder="1" applyAlignment="1">
      <alignment horizontal="centerContinuous" vertical="center"/>
    </xf>
    <xf numFmtId="0" fontId="5" fillId="0" borderId="98" xfId="1" applyFont="1" applyBorder="1" applyAlignment="1">
      <alignment horizontal="center" vertical="center"/>
    </xf>
    <xf numFmtId="0" fontId="5" fillId="0" borderId="101" xfId="1" applyFont="1" applyBorder="1" applyAlignment="1">
      <alignment vertical="center" wrapText="1"/>
    </xf>
    <xf numFmtId="0" fontId="2" fillId="0" borderId="40" xfId="1" applyBorder="1"/>
    <xf numFmtId="0" fontId="5" fillId="0" borderId="40" xfId="1" applyFont="1" applyBorder="1" applyAlignment="1">
      <alignment vertical="center" wrapText="1"/>
    </xf>
    <xf numFmtId="0" fontId="2" fillId="0" borderId="40" xfId="1" applyBorder="1" applyAlignment="1">
      <alignment vertical="center"/>
    </xf>
    <xf numFmtId="0" fontId="2" fillId="0" borderId="101" xfId="1" applyBorder="1"/>
    <xf numFmtId="0" fontId="5" fillId="0" borderId="40" xfId="1" applyFont="1" applyBorder="1" applyAlignment="1">
      <alignment horizontal="left" vertical="center"/>
    </xf>
    <xf numFmtId="0" fontId="5" fillId="0" borderId="47" xfId="1" applyFont="1" applyBorder="1" applyAlignment="1">
      <alignment horizontal="center" vertical="center"/>
    </xf>
    <xf numFmtId="0" fontId="5" fillId="0" borderId="47" xfId="1" applyFont="1" applyBorder="1" applyAlignment="1">
      <alignment vertical="center" shrinkToFit="1"/>
    </xf>
    <xf numFmtId="0" fontId="5" fillId="0" borderId="104" xfId="1" applyFont="1" applyBorder="1" applyAlignment="1">
      <alignment vertical="center"/>
    </xf>
    <xf numFmtId="0" fontId="5" fillId="0" borderId="37" xfId="1" applyFont="1" applyBorder="1" applyAlignment="1">
      <alignment horizontal="center" vertical="center"/>
    </xf>
    <xf numFmtId="0" fontId="5" fillId="0" borderId="37" xfId="1" applyFont="1" applyBorder="1" applyAlignment="1">
      <alignment vertical="center"/>
    </xf>
    <xf numFmtId="0" fontId="14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0" fillId="0" borderId="40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58" fontId="10" fillId="0" borderId="42" xfId="0" applyNumberFormat="1" applyFont="1" applyBorder="1" applyAlignment="1">
      <alignment horizontal="center" vertical="center" shrinkToFit="1"/>
    </xf>
    <xf numFmtId="58" fontId="10" fillId="0" borderId="10" xfId="0" applyNumberFormat="1" applyFont="1" applyBorder="1" applyAlignment="1">
      <alignment horizontal="center" vertical="center" shrinkToFit="1"/>
    </xf>
    <xf numFmtId="58" fontId="10" fillId="0" borderId="41" xfId="0" applyNumberFormat="1" applyFont="1" applyBorder="1" applyAlignment="1">
      <alignment horizontal="center" vertical="center" shrinkToFit="1"/>
    </xf>
    <xf numFmtId="58" fontId="10" fillId="0" borderId="50" xfId="0" applyNumberFormat="1" applyFont="1" applyBorder="1" applyAlignment="1">
      <alignment horizontal="center" vertical="center" shrinkToFit="1"/>
    </xf>
    <xf numFmtId="58" fontId="10" fillId="0" borderId="79" xfId="0" applyNumberFormat="1" applyFont="1" applyBorder="1" applyAlignment="1">
      <alignment horizontal="center" vertical="center" shrinkToFit="1"/>
    </xf>
    <xf numFmtId="58" fontId="10" fillId="0" borderId="51" xfId="0" applyNumberFormat="1" applyFont="1" applyBorder="1" applyAlignment="1">
      <alignment horizontal="center" vertical="center" shrinkToFit="1"/>
    </xf>
    <xf numFmtId="0" fontId="6" fillId="0" borderId="0" xfId="0" applyFont="1" applyAlignment="1" applyProtection="1">
      <alignment horizontal="center" vertical="center"/>
      <protection locked="0"/>
    </xf>
    <xf numFmtId="58" fontId="10" fillId="0" borderId="44" xfId="0" applyNumberFormat="1" applyFont="1" applyBorder="1" applyAlignment="1">
      <alignment horizontal="center" vertical="center" shrinkToFit="1"/>
    </xf>
    <xf numFmtId="58" fontId="10" fillId="0" borderId="45" xfId="0" applyNumberFormat="1" applyFont="1" applyBorder="1" applyAlignment="1">
      <alignment horizontal="center" vertical="center" shrinkToFit="1"/>
    </xf>
    <xf numFmtId="58" fontId="10" fillId="0" borderId="46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41" xfId="0" applyFont="1" applyBorder="1" applyAlignment="1">
      <alignment horizontal="left" vertical="center" shrinkToFit="1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4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 applyProtection="1">
      <alignment horizontal="center" vertical="center"/>
      <protection locked="0"/>
    </xf>
    <xf numFmtId="58" fontId="10" fillId="0" borderId="86" xfId="0" applyNumberFormat="1" applyFont="1" applyBorder="1" applyAlignment="1">
      <alignment horizontal="center" vertical="center" shrinkToFit="1"/>
    </xf>
    <xf numFmtId="58" fontId="10" fillId="0" borderId="87" xfId="0" applyNumberFormat="1" applyFont="1" applyBorder="1" applyAlignment="1">
      <alignment horizontal="center" vertical="center" shrinkToFit="1"/>
    </xf>
    <xf numFmtId="58" fontId="10" fillId="0" borderId="88" xfId="0" applyNumberFormat="1" applyFont="1" applyBorder="1" applyAlignment="1">
      <alignment horizontal="center" vertical="center" shrinkToFit="1"/>
    </xf>
    <xf numFmtId="0" fontId="0" fillId="0" borderId="85" xfId="0" applyBorder="1" applyAlignment="1" applyProtection="1">
      <alignment horizontal="center" vertical="center"/>
      <protection locked="0"/>
    </xf>
    <xf numFmtId="0" fontId="9" fillId="0" borderId="53" xfId="0" applyFont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9" fillId="0" borderId="56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16" fillId="4" borderId="0" xfId="0" applyFont="1" applyFill="1" applyAlignment="1">
      <alignment horizontal="center" vertical="center" shrinkToFit="1"/>
    </xf>
    <xf numFmtId="0" fontId="5" fillId="0" borderId="0" xfId="0" applyFont="1" applyAlignment="1" applyProtection="1">
      <alignment horizontal="center"/>
      <protection locked="0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2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41" xfId="0" applyNumberFormat="1" applyFont="1" applyBorder="1" applyAlignment="1">
      <alignment horizontal="center" vertical="center"/>
    </xf>
    <xf numFmtId="0" fontId="8" fillId="0" borderId="69" xfId="0" applyNumberFormat="1" applyFont="1" applyBorder="1" applyAlignment="1">
      <alignment horizontal="center" vertical="center"/>
    </xf>
    <xf numFmtId="0" fontId="8" fillId="0" borderId="84" xfId="0" applyNumberFormat="1" applyFont="1" applyBorder="1" applyAlignment="1">
      <alignment horizontal="center" vertical="center"/>
    </xf>
    <xf numFmtId="0" fontId="8" fillId="0" borderId="68" xfId="0" applyNumberFormat="1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81" xfId="0" applyNumberFormat="1" applyFont="1" applyBorder="1" applyAlignment="1">
      <alignment horizontal="center" vertical="center"/>
    </xf>
    <xf numFmtId="0" fontId="8" fillId="0" borderId="82" xfId="0" applyNumberFormat="1" applyFont="1" applyBorder="1" applyAlignment="1">
      <alignment horizontal="center" vertical="center"/>
    </xf>
    <xf numFmtId="0" fontId="8" fillId="0" borderId="83" xfId="0" applyNumberFormat="1" applyFont="1" applyBorder="1" applyAlignment="1">
      <alignment horizontal="center" vertical="center"/>
    </xf>
  </cellXfs>
  <cellStyles count="2">
    <cellStyle name="標準" xfId="0" builtinId="0"/>
    <cellStyle name="標準_H17-高体連加盟校一覧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214313</xdr:colOff>
      <xdr:row>4</xdr:row>
      <xdr:rowOff>0</xdr:rowOff>
    </xdr:from>
    <xdr:to>
      <xdr:col>9</xdr:col>
      <xdr:colOff>515938</xdr:colOff>
      <xdr:row>9</xdr:row>
      <xdr:rowOff>83344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50469" y="500064"/>
          <a:ext cx="1730375" cy="9644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網掛け部分のみ入力をお願いします。</a:t>
          </a:r>
        </a:p>
      </xdr:txBody>
    </xdr:sp>
    <xdr:clientData/>
  </xdr:twoCellAnchor>
  <xdr:twoCellAnchor>
    <xdr:from>
      <xdr:col>7</xdr:col>
      <xdr:colOff>178594</xdr:colOff>
      <xdr:row>9</xdr:row>
      <xdr:rowOff>115093</xdr:rowOff>
    </xdr:from>
    <xdr:to>
      <xdr:col>10</xdr:col>
      <xdr:colOff>511969</xdr:colOff>
      <xdr:row>17</xdr:row>
      <xdr:rowOff>107157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714750" y="1496218"/>
          <a:ext cx="2452688" cy="1325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生年月日は、半角で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600" b="1">
              <a:solidFill>
                <a:srgbClr val="FF0000"/>
              </a:solidFill>
            </a:rPr>
            <a:t>H20.4.2</a:t>
          </a:r>
        </a:p>
        <a:p>
          <a:r>
            <a:rPr kumimoji="1" lang="ja-JP" altLang="en-US" sz="1600" b="1">
              <a:solidFill>
                <a:srgbClr val="FF0000"/>
              </a:solidFill>
            </a:rPr>
            <a:t>の形で入力をお願いします。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174625</xdr:colOff>
      <xdr:row>2</xdr:row>
      <xdr:rowOff>0</xdr:rowOff>
    </xdr:from>
    <xdr:to>
      <xdr:col>12</xdr:col>
      <xdr:colOff>309562</xdr:colOff>
      <xdr:row>4</xdr:row>
      <xdr:rowOff>71439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82625" y="396875"/>
          <a:ext cx="6453187" cy="6111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「学校番号」、「備考」、「月日」、「学校長名」のみ入力をお願いします。</a:t>
          </a:r>
        </a:p>
      </xdr:txBody>
    </xdr:sp>
    <xdr:clientData fPrintsWithSheet="0"/>
  </xdr:twoCellAnchor>
  <xdr:oneCellAnchor>
    <xdr:from>
      <xdr:col>11</xdr:col>
      <xdr:colOff>71437</xdr:colOff>
      <xdr:row>14</xdr:row>
      <xdr:rowOff>285750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119812" y="465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2</xdr:col>
      <xdr:colOff>390525</xdr:colOff>
      <xdr:row>7</xdr:row>
      <xdr:rowOff>111126</xdr:rowOff>
    </xdr:from>
    <xdr:to>
      <xdr:col>13</xdr:col>
      <xdr:colOff>498475</xdr:colOff>
      <xdr:row>8</xdr:row>
      <xdr:rowOff>228600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90775" y="2540001"/>
          <a:ext cx="5584825" cy="4984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「備考」に令和７年度の主な戦績を記入してください。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71437</xdr:colOff>
      <xdr:row>0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072187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174625</xdr:colOff>
      <xdr:row>2</xdr:row>
      <xdr:rowOff>0</xdr:rowOff>
    </xdr:from>
    <xdr:to>
      <xdr:col>12</xdr:col>
      <xdr:colOff>309562</xdr:colOff>
      <xdr:row>4</xdr:row>
      <xdr:rowOff>71439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79450" y="457200"/>
          <a:ext cx="6592887" cy="690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「学校番号」、「備考」、「月日」、「学校長名」のみ入力をお願いします。</a:t>
          </a:r>
        </a:p>
      </xdr:txBody>
    </xdr:sp>
    <xdr:clientData fPrintsWithSheet="0"/>
  </xdr:twoCellAnchor>
  <xdr:oneCellAnchor>
    <xdr:from>
      <xdr:col>11</xdr:col>
      <xdr:colOff>71437</xdr:colOff>
      <xdr:row>14</xdr:row>
      <xdr:rowOff>285750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491287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2</xdr:col>
      <xdr:colOff>304800</xdr:colOff>
      <xdr:row>7</xdr:row>
      <xdr:rowOff>120651</xdr:rowOff>
    </xdr:from>
    <xdr:to>
      <xdr:col>13</xdr:col>
      <xdr:colOff>412750</xdr:colOff>
      <xdr:row>8</xdr:row>
      <xdr:rowOff>263525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333625" y="2130426"/>
          <a:ext cx="5584825" cy="523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「備考」に令和７年度の主な戦績を記入してください。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21621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9210675" y="2117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2162175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10001250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>
          <a:off x="2162175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10001250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ShapeType="1"/>
        </xdr:cNvSpPr>
      </xdr:nvSpPr>
      <xdr:spPr bwMode="auto">
        <a:xfrm>
          <a:off x="2162175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ShapeType="1"/>
        </xdr:cNvSpPr>
      </xdr:nvSpPr>
      <xdr:spPr bwMode="auto">
        <a:xfrm>
          <a:off x="10001250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>
          <a:off x="2162175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>
          <a:off x="10001250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ShapeType="1"/>
        </xdr:cNvSpPr>
      </xdr:nvSpPr>
      <xdr:spPr bwMode="auto">
        <a:xfrm>
          <a:off x="2162175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ShapeType="1"/>
        </xdr:cNvSpPr>
      </xdr:nvSpPr>
      <xdr:spPr bwMode="auto">
        <a:xfrm>
          <a:off x="10001250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ShapeType="1"/>
        </xdr:cNvSpPr>
      </xdr:nvSpPr>
      <xdr:spPr bwMode="auto">
        <a:xfrm>
          <a:off x="2162175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29" name="Line 2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ShapeType="1"/>
        </xdr:cNvSpPr>
      </xdr:nvSpPr>
      <xdr:spPr bwMode="auto">
        <a:xfrm>
          <a:off x="10001250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ShapeType="1"/>
        </xdr:cNvSpPr>
      </xdr:nvSpPr>
      <xdr:spPr bwMode="auto">
        <a:xfrm>
          <a:off x="2162175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ShapeType="1"/>
        </xdr:cNvSpPr>
      </xdr:nvSpPr>
      <xdr:spPr bwMode="auto">
        <a:xfrm>
          <a:off x="10001250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ShapeType="1"/>
        </xdr:cNvSpPr>
      </xdr:nvSpPr>
      <xdr:spPr bwMode="auto">
        <a:xfrm>
          <a:off x="2162175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ShapeType="1"/>
        </xdr:cNvSpPr>
      </xdr:nvSpPr>
      <xdr:spPr bwMode="auto">
        <a:xfrm>
          <a:off x="10001250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ShapeType="1"/>
        </xdr:cNvSpPr>
      </xdr:nvSpPr>
      <xdr:spPr bwMode="auto">
        <a:xfrm>
          <a:off x="2162175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ShapeType="1"/>
        </xdr:cNvSpPr>
      </xdr:nvSpPr>
      <xdr:spPr bwMode="auto">
        <a:xfrm>
          <a:off x="10001250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ShapeType="1"/>
        </xdr:cNvSpPr>
      </xdr:nvSpPr>
      <xdr:spPr bwMode="auto">
        <a:xfrm>
          <a:off x="2162175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37" name="Line 2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ShapeType="1"/>
        </xdr:cNvSpPr>
      </xdr:nvSpPr>
      <xdr:spPr bwMode="auto">
        <a:xfrm>
          <a:off x="10001250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ShapeType="1"/>
        </xdr:cNvSpPr>
      </xdr:nvSpPr>
      <xdr:spPr bwMode="auto">
        <a:xfrm>
          <a:off x="2162175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ShapeType="1"/>
        </xdr:cNvSpPr>
      </xdr:nvSpPr>
      <xdr:spPr bwMode="auto">
        <a:xfrm>
          <a:off x="10001250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ShapeType="1"/>
        </xdr:cNvSpPr>
      </xdr:nvSpPr>
      <xdr:spPr bwMode="auto">
        <a:xfrm>
          <a:off x="2162175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41" name="Line 2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ShapeType="1"/>
        </xdr:cNvSpPr>
      </xdr:nvSpPr>
      <xdr:spPr bwMode="auto">
        <a:xfrm>
          <a:off x="10001250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ShapeType="1"/>
        </xdr:cNvSpPr>
      </xdr:nvSpPr>
      <xdr:spPr bwMode="auto">
        <a:xfrm>
          <a:off x="2162175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ShapeType="1"/>
        </xdr:cNvSpPr>
      </xdr:nvSpPr>
      <xdr:spPr bwMode="auto">
        <a:xfrm>
          <a:off x="10001250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ShapeType="1"/>
        </xdr:cNvSpPr>
      </xdr:nvSpPr>
      <xdr:spPr bwMode="auto">
        <a:xfrm>
          <a:off x="2162175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ShapeType="1"/>
        </xdr:cNvSpPr>
      </xdr:nvSpPr>
      <xdr:spPr bwMode="auto">
        <a:xfrm>
          <a:off x="10001250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ShapeType="1"/>
        </xdr:cNvSpPr>
      </xdr:nvSpPr>
      <xdr:spPr bwMode="auto">
        <a:xfrm>
          <a:off x="2162175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47" name="Line 2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ShapeType="1"/>
        </xdr:cNvSpPr>
      </xdr:nvSpPr>
      <xdr:spPr bwMode="auto">
        <a:xfrm>
          <a:off x="10001250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67</xdr:row>
      <xdr:rowOff>0</xdr:rowOff>
    </xdr:from>
    <xdr:to>
      <xdr:col>2</xdr:col>
      <xdr:colOff>438150</xdr:colOff>
      <xdr:row>67</xdr:row>
      <xdr:rowOff>0</xdr:rowOff>
    </xdr:to>
    <xdr:sp macro="" textlink="">
      <xdr:nvSpPr>
        <xdr:cNvPr id="48" name="Line 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ShapeType="1"/>
        </xdr:cNvSpPr>
      </xdr:nvSpPr>
      <xdr:spPr bwMode="auto">
        <a:xfrm>
          <a:off x="2162175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67</xdr:row>
      <xdr:rowOff>0</xdr:rowOff>
    </xdr:from>
    <xdr:to>
      <xdr:col>8</xdr:col>
      <xdr:colOff>485775</xdr:colOff>
      <xdr:row>67</xdr:row>
      <xdr:rowOff>0</xdr:rowOff>
    </xdr:to>
    <xdr:sp macro="" textlink="">
      <xdr:nvSpPr>
        <xdr:cNvPr id="49" name="Line 2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ShapeType="1"/>
        </xdr:cNvSpPr>
      </xdr:nvSpPr>
      <xdr:spPr bwMode="auto">
        <a:xfrm>
          <a:off x="10001250" y="2126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4A138ADF-94E8-4826-9411-826FE3115201}"/>
            </a:ext>
          </a:extLst>
        </xdr:cNvPr>
        <xdr:cNvSpPr>
          <a:spLocks noChangeShapeType="1"/>
        </xdr:cNvSpPr>
      </xdr:nvSpPr>
      <xdr:spPr bwMode="auto">
        <a:xfrm>
          <a:off x="2162175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34B66761-0700-4260-AE4F-79C37E398385}"/>
            </a:ext>
          </a:extLst>
        </xdr:cNvPr>
        <xdr:cNvSpPr>
          <a:spLocks noChangeShapeType="1"/>
        </xdr:cNvSpPr>
      </xdr:nvSpPr>
      <xdr:spPr bwMode="auto">
        <a:xfrm>
          <a:off x="10001250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id="{1F06BB02-7E68-4F71-A9A2-8E58481F5ADD}"/>
            </a:ext>
          </a:extLst>
        </xdr:cNvPr>
        <xdr:cNvSpPr>
          <a:spLocks noChangeShapeType="1"/>
        </xdr:cNvSpPr>
      </xdr:nvSpPr>
      <xdr:spPr bwMode="auto">
        <a:xfrm>
          <a:off x="2162175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53" name="Line 2">
          <a:extLst>
            <a:ext uri="{FF2B5EF4-FFF2-40B4-BE49-F238E27FC236}">
              <a16:creationId xmlns:a16="http://schemas.microsoft.com/office/drawing/2014/main" id="{6D508BB5-77B6-4C87-A960-8C0C2C478208}"/>
            </a:ext>
          </a:extLst>
        </xdr:cNvPr>
        <xdr:cNvSpPr>
          <a:spLocks noChangeShapeType="1"/>
        </xdr:cNvSpPr>
      </xdr:nvSpPr>
      <xdr:spPr bwMode="auto">
        <a:xfrm>
          <a:off x="10001250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E4AB804A-391F-4066-9680-918236458BAA}"/>
            </a:ext>
          </a:extLst>
        </xdr:cNvPr>
        <xdr:cNvSpPr>
          <a:spLocks noChangeShapeType="1"/>
        </xdr:cNvSpPr>
      </xdr:nvSpPr>
      <xdr:spPr bwMode="auto">
        <a:xfrm>
          <a:off x="2162175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55" name="Line 2">
          <a:extLst>
            <a:ext uri="{FF2B5EF4-FFF2-40B4-BE49-F238E27FC236}">
              <a16:creationId xmlns:a16="http://schemas.microsoft.com/office/drawing/2014/main" id="{21594A3F-32BF-4197-BCDC-038A6952DA5B}"/>
            </a:ext>
          </a:extLst>
        </xdr:cNvPr>
        <xdr:cNvSpPr>
          <a:spLocks noChangeShapeType="1"/>
        </xdr:cNvSpPr>
      </xdr:nvSpPr>
      <xdr:spPr bwMode="auto">
        <a:xfrm>
          <a:off x="10001250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34BB52BB-FE45-49F7-8C3C-1988F1F2F5FB}"/>
            </a:ext>
          </a:extLst>
        </xdr:cNvPr>
        <xdr:cNvSpPr>
          <a:spLocks noChangeShapeType="1"/>
        </xdr:cNvSpPr>
      </xdr:nvSpPr>
      <xdr:spPr bwMode="auto">
        <a:xfrm>
          <a:off x="2162175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6F24B602-90B6-4E64-9B0C-95F4FF584087}"/>
            </a:ext>
          </a:extLst>
        </xdr:cNvPr>
        <xdr:cNvSpPr>
          <a:spLocks noChangeShapeType="1"/>
        </xdr:cNvSpPr>
      </xdr:nvSpPr>
      <xdr:spPr bwMode="auto">
        <a:xfrm>
          <a:off x="10001250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E8FBDCFA-BCE1-47EF-B45E-C188A0ECA9E4}"/>
            </a:ext>
          </a:extLst>
        </xdr:cNvPr>
        <xdr:cNvSpPr>
          <a:spLocks noChangeShapeType="1"/>
        </xdr:cNvSpPr>
      </xdr:nvSpPr>
      <xdr:spPr bwMode="auto">
        <a:xfrm>
          <a:off x="2162175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59" name="Line 2">
          <a:extLst>
            <a:ext uri="{FF2B5EF4-FFF2-40B4-BE49-F238E27FC236}">
              <a16:creationId xmlns:a16="http://schemas.microsoft.com/office/drawing/2014/main" id="{CE9CEEC4-FA60-4671-9C8D-2C959C222659}"/>
            </a:ext>
          </a:extLst>
        </xdr:cNvPr>
        <xdr:cNvSpPr>
          <a:spLocks noChangeShapeType="1"/>
        </xdr:cNvSpPr>
      </xdr:nvSpPr>
      <xdr:spPr bwMode="auto">
        <a:xfrm>
          <a:off x="10001250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60" name="Line 1">
          <a:extLst>
            <a:ext uri="{FF2B5EF4-FFF2-40B4-BE49-F238E27FC236}">
              <a16:creationId xmlns:a16="http://schemas.microsoft.com/office/drawing/2014/main" id="{29EB1501-A00D-4491-B9EF-594754A6B02A}"/>
            </a:ext>
          </a:extLst>
        </xdr:cNvPr>
        <xdr:cNvSpPr>
          <a:spLocks noChangeShapeType="1"/>
        </xdr:cNvSpPr>
      </xdr:nvSpPr>
      <xdr:spPr bwMode="auto">
        <a:xfrm>
          <a:off x="2162175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61" name="Line 2">
          <a:extLst>
            <a:ext uri="{FF2B5EF4-FFF2-40B4-BE49-F238E27FC236}">
              <a16:creationId xmlns:a16="http://schemas.microsoft.com/office/drawing/2014/main" id="{3DE4BDC9-A1E7-47F1-A295-779DEF019A6E}"/>
            </a:ext>
          </a:extLst>
        </xdr:cNvPr>
        <xdr:cNvSpPr>
          <a:spLocks noChangeShapeType="1"/>
        </xdr:cNvSpPr>
      </xdr:nvSpPr>
      <xdr:spPr bwMode="auto">
        <a:xfrm>
          <a:off x="10001250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709B16FB-C2AE-4596-BF75-D7CBF8B9755E}"/>
            </a:ext>
          </a:extLst>
        </xdr:cNvPr>
        <xdr:cNvSpPr>
          <a:spLocks noChangeShapeType="1"/>
        </xdr:cNvSpPr>
      </xdr:nvSpPr>
      <xdr:spPr bwMode="auto">
        <a:xfrm>
          <a:off x="2162175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3C6C8D9E-46AB-4597-9781-411A3C917534}"/>
            </a:ext>
          </a:extLst>
        </xdr:cNvPr>
        <xdr:cNvSpPr>
          <a:spLocks noChangeShapeType="1"/>
        </xdr:cNvSpPr>
      </xdr:nvSpPr>
      <xdr:spPr bwMode="auto">
        <a:xfrm>
          <a:off x="10001250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64" name="Line 1">
          <a:extLst>
            <a:ext uri="{FF2B5EF4-FFF2-40B4-BE49-F238E27FC236}">
              <a16:creationId xmlns:a16="http://schemas.microsoft.com/office/drawing/2014/main" id="{3DA39FC4-B519-4B3D-A779-8BAF0C77C5B5}"/>
            </a:ext>
          </a:extLst>
        </xdr:cNvPr>
        <xdr:cNvSpPr>
          <a:spLocks noChangeShapeType="1"/>
        </xdr:cNvSpPr>
      </xdr:nvSpPr>
      <xdr:spPr bwMode="auto">
        <a:xfrm>
          <a:off x="2162175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65" name="Line 2">
          <a:extLst>
            <a:ext uri="{FF2B5EF4-FFF2-40B4-BE49-F238E27FC236}">
              <a16:creationId xmlns:a16="http://schemas.microsoft.com/office/drawing/2014/main" id="{692092C7-4A25-43CF-A759-9531EE992B71}"/>
            </a:ext>
          </a:extLst>
        </xdr:cNvPr>
        <xdr:cNvSpPr>
          <a:spLocks noChangeShapeType="1"/>
        </xdr:cNvSpPr>
      </xdr:nvSpPr>
      <xdr:spPr bwMode="auto">
        <a:xfrm>
          <a:off x="10001250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7F7FF021-576D-47B4-8F44-BFD96B1DC398}"/>
            </a:ext>
          </a:extLst>
        </xdr:cNvPr>
        <xdr:cNvSpPr>
          <a:spLocks noChangeShapeType="1"/>
        </xdr:cNvSpPr>
      </xdr:nvSpPr>
      <xdr:spPr bwMode="auto">
        <a:xfrm>
          <a:off x="2162175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67" name="Line 2">
          <a:extLst>
            <a:ext uri="{FF2B5EF4-FFF2-40B4-BE49-F238E27FC236}">
              <a16:creationId xmlns:a16="http://schemas.microsoft.com/office/drawing/2014/main" id="{63EA69F9-1384-4414-8017-4686BE7B72FE}"/>
            </a:ext>
          </a:extLst>
        </xdr:cNvPr>
        <xdr:cNvSpPr>
          <a:spLocks noChangeShapeType="1"/>
        </xdr:cNvSpPr>
      </xdr:nvSpPr>
      <xdr:spPr bwMode="auto">
        <a:xfrm>
          <a:off x="10001250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21BECB8E-08CB-4BBB-9B00-AEC7B13140FE}"/>
            </a:ext>
          </a:extLst>
        </xdr:cNvPr>
        <xdr:cNvSpPr>
          <a:spLocks noChangeShapeType="1"/>
        </xdr:cNvSpPr>
      </xdr:nvSpPr>
      <xdr:spPr bwMode="auto">
        <a:xfrm>
          <a:off x="2162175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BF7DF692-0AE3-40B1-839F-86A7A8746EBA}"/>
            </a:ext>
          </a:extLst>
        </xdr:cNvPr>
        <xdr:cNvSpPr>
          <a:spLocks noChangeShapeType="1"/>
        </xdr:cNvSpPr>
      </xdr:nvSpPr>
      <xdr:spPr bwMode="auto">
        <a:xfrm>
          <a:off x="10001250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90CD72E9-EDDB-4F40-AE08-9FD3ADA6345A}"/>
            </a:ext>
          </a:extLst>
        </xdr:cNvPr>
        <xdr:cNvSpPr>
          <a:spLocks noChangeShapeType="1"/>
        </xdr:cNvSpPr>
      </xdr:nvSpPr>
      <xdr:spPr bwMode="auto">
        <a:xfrm>
          <a:off x="2162175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71" name="Line 2">
          <a:extLst>
            <a:ext uri="{FF2B5EF4-FFF2-40B4-BE49-F238E27FC236}">
              <a16:creationId xmlns:a16="http://schemas.microsoft.com/office/drawing/2014/main" id="{3E015C79-7AF5-4EFA-942F-1135B4B21E57}"/>
            </a:ext>
          </a:extLst>
        </xdr:cNvPr>
        <xdr:cNvSpPr>
          <a:spLocks noChangeShapeType="1"/>
        </xdr:cNvSpPr>
      </xdr:nvSpPr>
      <xdr:spPr bwMode="auto">
        <a:xfrm>
          <a:off x="10001250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72" name="Line 1">
          <a:extLst>
            <a:ext uri="{FF2B5EF4-FFF2-40B4-BE49-F238E27FC236}">
              <a16:creationId xmlns:a16="http://schemas.microsoft.com/office/drawing/2014/main" id="{2F9D272D-8AF9-4177-B851-580251CC4759}"/>
            </a:ext>
          </a:extLst>
        </xdr:cNvPr>
        <xdr:cNvSpPr>
          <a:spLocks noChangeShapeType="1"/>
        </xdr:cNvSpPr>
      </xdr:nvSpPr>
      <xdr:spPr bwMode="auto">
        <a:xfrm>
          <a:off x="2162175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73" name="Line 2">
          <a:extLst>
            <a:ext uri="{FF2B5EF4-FFF2-40B4-BE49-F238E27FC236}">
              <a16:creationId xmlns:a16="http://schemas.microsoft.com/office/drawing/2014/main" id="{8A98D5FA-F772-4C75-80C9-ABDFE89AAE43}"/>
            </a:ext>
          </a:extLst>
        </xdr:cNvPr>
        <xdr:cNvSpPr>
          <a:spLocks noChangeShapeType="1"/>
        </xdr:cNvSpPr>
      </xdr:nvSpPr>
      <xdr:spPr bwMode="auto">
        <a:xfrm>
          <a:off x="10001250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FF7D70A7-0125-4128-8F75-71F11744F080}"/>
            </a:ext>
          </a:extLst>
        </xdr:cNvPr>
        <xdr:cNvSpPr>
          <a:spLocks noChangeShapeType="1"/>
        </xdr:cNvSpPr>
      </xdr:nvSpPr>
      <xdr:spPr bwMode="auto">
        <a:xfrm>
          <a:off x="2162175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1BDA39CF-1AE9-4EFA-B89C-4C89BC39724F}"/>
            </a:ext>
          </a:extLst>
        </xdr:cNvPr>
        <xdr:cNvSpPr>
          <a:spLocks noChangeShapeType="1"/>
        </xdr:cNvSpPr>
      </xdr:nvSpPr>
      <xdr:spPr bwMode="auto">
        <a:xfrm>
          <a:off x="10001250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76" name="Line 1">
          <a:extLst>
            <a:ext uri="{FF2B5EF4-FFF2-40B4-BE49-F238E27FC236}">
              <a16:creationId xmlns:a16="http://schemas.microsoft.com/office/drawing/2014/main" id="{74C3AB73-3DF8-4C70-8E8B-F4038F6436C1}"/>
            </a:ext>
          </a:extLst>
        </xdr:cNvPr>
        <xdr:cNvSpPr>
          <a:spLocks noChangeShapeType="1"/>
        </xdr:cNvSpPr>
      </xdr:nvSpPr>
      <xdr:spPr bwMode="auto">
        <a:xfrm>
          <a:off x="2162175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77" name="Line 2">
          <a:extLst>
            <a:ext uri="{FF2B5EF4-FFF2-40B4-BE49-F238E27FC236}">
              <a16:creationId xmlns:a16="http://schemas.microsoft.com/office/drawing/2014/main" id="{1D971748-3B94-4C1A-9120-FEFBDF2D3DF5}"/>
            </a:ext>
          </a:extLst>
        </xdr:cNvPr>
        <xdr:cNvSpPr>
          <a:spLocks noChangeShapeType="1"/>
        </xdr:cNvSpPr>
      </xdr:nvSpPr>
      <xdr:spPr bwMode="auto">
        <a:xfrm>
          <a:off x="10001250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8CF875B4-B5C9-406C-AEF9-7A70ADB3985E}"/>
            </a:ext>
          </a:extLst>
        </xdr:cNvPr>
        <xdr:cNvSpPr>
          <a:spLocks noChangeShapeType="1"/>
        </xdr:cNvSpPr>
      </xdr:nvSpPr>
      <xdr:spPr bwMode="auto">
        <a:xfrm>
          <a:off x="2162175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79" name="Line 2">
          <a:extLst>
            <a:ext uri="{FF2B5EF4-FFF2-40B4-BE49-F238E27FC236}">
              <a16:creationId xmlns:a16="http://schemas.microsoft.com/office/drawing/2014/main" id="{C609B72A-D1D5-4126-B7FA-FC71AECE898E}"/>
            </a:ext>
          </a:extLst>
        </xdr:cNvPr>
        <xdr:cNvSpPr>
          <a:spLocks noChangeShapeType="1"/>
        </xdr:cNvSpPr>
      </xdr:nvSpPr>
      <xdr:spPr bwMode="auto">
        <a:xfrm>
          <a:off x="10001250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504825</xdr:colOff>
      <xdr:row>68</xdr:row>
      <xdr:rowOff>0</xdr:rowOff>
    </xdr:from>
    <xdr:to>
      <xdr:col>2</xdr:col>
      <xdr:colOff>438150</xdr:colOff>
      <xdr:row>68</xdr:row>
      <xdr:rowOff>0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4244080D-AF27-4714-BE29-76C76509FC5E}"/>
            </a:ext>
          </a:extLst>
        </xdr:cNvPr>
        <xdr:cNvSpPr>
          <a:spLocks noChangeShapeType="1"/>
        </xdr:cNvSpPr>
      </xdr:nvSpPr>
      <xdr:spPr bwMode="auto">
        <a:xfrm>
          <a:off x="2162175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485775</xdr:colOff>
      <xdr:row>68</xdr:row>
      <xdr:rowOff>0</xdr:rowOff>
    </xdr:from>
    <xdr:to>
      <xdr:col>8</xdr:col>
      <xdr:colOff>485775</xdr:colOff>
      <xdr:row>68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F9A707A7-BB7D-424F-BD9A-74A0E4A099F2}"/>
            </a:ext>
          </a:extLst>
        </xdr:cNvPr>
        <xdr:cNvSpPr>
          <a:spLocks noChangeShapeType="1"/>
        </xdr:cNvSpPr>
      </xdr:nvSpPr>
      <xdr:spPr bwMode="auto">
        <a:xfrm>
          <a:off x="10001250" y="2159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zoomScale="110" zoomScaleNormal="110" workbookViewId="0">
      <selection activeCell="D29" sqref="D29"/>
    </sheetView>
  </sheetViews>
  <sheetFormatPr defaultRowHeight="13.5" x14ac:dyDescent="0.15"/>
  <cols>
    <col min="3" max="3" width="13.625" customWidth="1"/>
    <col min="4" max="4" width="5.125" customWidth="1"/>
    <col min="5" max="5" width="9.375" customWidth="1"/>
    <col min="6" max="6" width="3.5" hidden="1" customWidth="1"/>
    <col min="7" max="7" width="9.875" hidden="1" customWidth="1"/>
    <col min="8" max="8" width="13.625" customWidth="1"/>
    <col min="9" max="9" width="5.125" customWidth="1"/>
    <col min="13" max="13" width="13.625" customWidth="1"/>
    <col min="14" max="14" width="4.125" customWidth="1"/>
    <col min="15" max="15" width="9.5" customWidth="1"/>
    <col min="16" max="16" width="6" hidden="1" customWidth="1"/>
    <col min="17" max="17" width="7.625" hidden="1" customWidth="1"/>
    <col min="18" max="18" width="13.625" customWidth="1"/>
    <col min="19" max="19" width="4.125" customWidth="1"/>
    <col min="20" max="20" width="10" bestFit="1" customWidth="1"/>
  </cols>
  <sheetData>
    <row r="1" spans="1:17" ht="17.25" x14ac:dyDescent="0.15">
      <c r="A1" s="127" t="s">
        <v>368</v>
      </c>
    </row>
    <row r="2" spans="1:17" x14ac:dyDescent="0.15">
      <c r="A2" t="s">
        <v>0</v>
      </c>
      <c r="B2" s="43"/>
      <c r="C2" t="s">
        <v>258</v>
      </c>
      <c r="D2" s="175" t="str">
        <f>IF(B2="","",VLOOKUP(B2,高体連加盟校一覧!$A$12:$H$67,2))</f>
        <v/>
      </c>
      <c r="E2" s="175"/>
      <c r="F2" s="110"/>
      <c r="G2" s="110"/>
      <c r="K2" t="s">
        <v>260</v>
      </c>
      <c r="L2" s="31"/>
      <c r="M2" t="s">
        <v>258</v>
      </c>
      <c r="N2" s="175" t="str">
        <f>IF(L2="","",VLOOKUP(L2,高体連加盟校一覧!$A$12:$H$67,2))</f>
        <v/>
      </c>
      <c r="O2" s="175"/>
      <c r="P2" s="110"/>
      <c r="Q2" s="110"/>
    </row>
    <row r="3" spans="1:17" x14ac:dyDescent="0.15">
      <c r="A3" t="s">
        <v>259</v>
      </c>
      <c r="B3" s="176"/>
      <c r="C3" s="176"/>
      <c r="K3" t="s">
        <v>259</v>
      </c>
      <c r="L3" s="177"/>
      <c r="M3" s="177"/>
    </row>
    <row r="4" spans="1:17" x14ac:dyDescent="0.15">
      <c r="A4" t="s">
        <v>348</v>
      </c>
      <c r="K4" t="s">
        <v>351</v>
      </c>
    </row>
    <row r="5" spans="1:17" x14ac:dyDescent="0.15">
      <c r="A5" s="42"/>
      <c r="B5" s="35" t="s">
        <v>261</v>
      </c>
      <c r="C5" s="30" t="s">
        <v>11</v>
      </c>
      <c r="D5" s="30" t="s">
        <v>12</v>
      </c>
      <c r="E5" s="30" t="s">
        <v>9</v>
      </c>
      <c r="F5" s="111"/>
      <c r="G5" s="111"/>
      <c r="K5" s="42"/>
      <c r="L5" s="35" t="s">
        <v>261</v>
      </c>
      <c r="M5" s="30" t="s">
        <v>11</v>
      </c>
      <c r="N5" s="30" t="s">
        <v>12</v>
      </c>
      <c r="O5" s="30" t="s">
        <v>9</v>
      </c>
      <c r="P5" s="111"/>
      <c r="Q5" s="111"/>
    </row>
    <row r="6" spans="1:17" x14ac:dyDescent="0.15">
      <c r="B6" s="30" t="s">
        <v>10</v>
      </c>
      <c r="C6" s="29"/>
      <c r="D6" s="29"/>
      <c r="E6" s="40"/>
      <c r="F6" s="112" t="str">
        <f>$D$2</f>
        <v/>
      </c>
      <c r="G6" s="113">
        <f>$B$2</f>
        <v>0</v>
      </c>
      <c r="L6" s="30" t="s">
        <v>10</v>
      </c>
      <c r="M6" s="31"/>
      <c r="N6" s="31"/>
      <c r="O6" s="41"/>
      <c r="P6" s="114" t="str">
        <f>$N$2</f>
        <v/>
      </c>
      <c r="Q6" s="115">
        <f>$L$2</f>
        <v>0</v>
      </c>
    </row>
    <row r="7" spans="1:17" x14ac:dyDescent="0.15">
      <c r="B7" s="30" t="s">
        <v>4</v>
      </c>
      <c r="C7" s="29"/>
      <c r="D7" s="29"/>
      <c r="E7" s="40"/>
      <c r="F7" s="112" t="str">
        <f t="shared" ref="F7:F17" si="0">$D$2</f>
        <v/>
      </c>
      <c r="G7" s="113">
        <f t="shared" ref="G7:G17" si="1">$B$2</f>
        <v>0</v>
      </c>
      <c r="L7" s="30" t="s">
        <v>4</v>
      </c>
      <c r="M7" s="31"/>
      <c r="N7" s="31"/>
      <c r="O7" s="41"/>
      <c r="P7" s="114" t="str">
        <f t="shared" ref="P7:P17" si="2">$N$2</f>
        <v/>
      </c>
      <c r="Q7" s="115">
        <f t="shared" ref="Q7:Q17" si="3">$L$2</f>
        <v>0</v>
      </c>
    </row>
    <row r="8" spans="1:17" x14ac:dyDescent="0.15">
      <c r="B8" s="30" t="s">
        <v>5</v>
      </c>
      <c r="C8" s="29"/>
      <c r="D8" s="29"/>
      <c r="E8" s="40"/>
      <c r="F8" s="112" t="str">
        <f t="shared" si="0"/>
        <v/>
      </c>
      <c r="G8" s="113">
        <f t="shared" si="1"/>
        <v>0</v>
      </c>
      <c r="L8" s="30" t="s">
        <v>5</v>
      </c>
      <c r="M8" s="31"/>
      <c r="N8" s="31"/>
      <c r="O8" s="41"/>
      <c r="P8" s="114" t="str">
        <f t="shared" si="2"/>
        <v/>
      </c>
      <c r="Q8" s="115">
        <f t="shared" si="3"/>
        <v>0</v>
      </c>
    </row>
    <row r="9" spans="1:17" x14ac:dyDescent="0.15">
      <c r="B9" s="30" t="s">
        <v>6</v>
      </c>
      <c r="C9" s="29"/>
      <c r="D9" s="29"/>
      <c r="E9" s="40"/>
      <c r="F9" s="112" t="str">
        <f t="shared" si="0"/>
        <v/>
      </c>
      <c r="G9" s="113">
        <f t="shared" si="1"/>
        <v>0</v>
      </c>
      <c r="L9" s="30" t="s">
        <v>6</v>
      </c>
      <c r="M9" s="31"/>
      <c r="N9" s="31"/>
      <c r="O9" s="41"/>
      <c r="P9" s="114" t="str">
        <f t="shared" si="2"/>
        <v/>
      </c>
      <c r="Q9" s="115">
        <f t="shared" si="3"/>
        <v>0</v>
      </c>
    </row>
    <row r="10" spans="1:17" x14ac:dyDescent="0.15">
      <c r="B10" s="30" t="s">
        <v>7</v>
      </c>
      <c r="C10" s="29"/>
      <c r="D10" s="29"/>
      <c r="E10" s="40"/>
      <c r="F10" s="112" t="str">
        <f t="shared" si="0"/>
        <v/>
      </c>
      <c r="G10" s="113">
        <f t="shared" si="1"/>
        <v>0</v>
      </c>
      <c r="L10" s="30" t="s">
        <v>7</v>
      </c>
      <c r="M10" s="31"/>
      <c r="N10" s="31"/>
      <c r="O10" s="41"/>
      <c r="P10" s="114" t="str">
        <f t="shared" si="2"/>
        <v/>
      </c>
      <c r="Q10" s="115">
        <f t="shared" si="3"/>
        <v>0</v>
      </c>
    </row>
    <row r="11" spans="1:17" ht="14.25" thickBot="1" x14ac:dyDescent="0.2">
      <c r="B11" s="38" t="s">
        <v>8</v>
      </c>
      <c r="C11" s="75"/>
      <c r="D11" s="75"/>
      <c r="E11" s="76"/>
      <c r="F11" s="112" t="str">
        <f t="shared" si="0"/>
        <v/>
      </c>
      <c r="G11" s="113">
        <f t="shared" si="1"/>
        <v>0</v>
      </c>
      <c r="L11" s="30" t="s">
        <v>8</v>
      </c>
      <c r="M11" s="31"/>
      <c r="N11" s="31"/>
      <c r="O11" s="41"/>
      <c r="P11" s="114" t="str">
        <f t="shared" si="2"/>
        <v/>
      </c>
      <c r="Q11" s="115">
        <f t="shared" si="3"/>
        <v>0</v>
      </c>
    </row>
    <row r="12" spans="1:17" ht="14.25" thickBot="1" x14ac:dyDescent="0.2">
      <c r="B12" s="36" t="s">
        <v>14</v>
      </c>
      <c r="C12" s="73"/>
      <c r="D12" s="73"/>
      <c r="E12" s="74"/>
      <c r="F12" s="112" t="str">
        <f t="shared" si="0"/>
        <v/>
      </c>
      <c r="G12" s="113">
        <f t="shared" si="1"/>
        <v>0</v>
      </c>
      <c r="L12" s="38" t="s">
        <v>14</v>
      </c>
      <c r="M12" s="79"/>
      <c r="N12" s="79"/>
      <c r="O12" s="80"/>
      <c r="P12" s="114" t="str">
        <f t="shared" si="2"/>
        <v/>
      </c>
      <c r="Q12" s="115">
        <f t="shared" si="3"/>
        <v>0</v>
      </c>
    </row>
    <row r="13" spans="1:17" x14ac:dyDescent="0.15">
      <c r="B13" s="35" t="s">
        <v>15</v>
      </c>
      <c r="C13" s="29"/>
      <c r="D13" s="29"/>
      <c r="E13" s="40"/>
      <c r="F13" s="112" t="str">
        <f t="shared" si="0"/>
        <v/>
      </c>
      <c r="G13" s="113">
        <f t="shared" si="1"/>
        <v>0</v>
      </c>
      <c r="L13" s="36" t="s">
        <v>15</v>
      </c>
      <c r="M13" s="77"/>
      <c r="N13" s="77"/>
      <c r="O13" s="78"/>
      <c r="P13" s="114" t="str">
        <f t="shared" si="2"/>
        <v/>
      </c>
      <c r="Q13" s="115">
        <f t="shared" si="3"/>
        <v>0</v>
      </c>
    </row>
    <row r="14" spans="1:17" x14ac:dyDescent="0.15">
      <c r="B14" s="35" t="s">
        <v>16</v>
      </c>
      <c r="C14" s="29"/>
      <c r="D14" s="29"/>
      <c r="E14" s="40"/>
      <c r="F14" s="112" t="str">
        <f t="shared" si="0"/>
        <v/>
      </c>
      <c r="G14" s="113">
        <f t="shared" si="1"/>
        <v>0</v>
      </c>
      <c r="L14" s="35" t="s">
        <v>16</v>
      </c>
      <c r="M14" s="31"/>
      <c r="N14" s="31"/>
      <c r="O14" s="41"/>
      <c r="P14" s="114" t="str">
        <f t="shared" si="2"/>
        <v/>
      </c>
      <c r="Q14" s="115">
        <f t="shared" si="3"/>
        <v>0</v>
      </c>
    </row>
    <row r="15" spans="1:17" x14ac:dyDescent="0.15">
      <c r="B15" s="35" t="s">
        <v>17</v>
      </c>
      <c r="C15" s="29"/>
      <c r="D15" s="29"/>
      <c r="E15" s="40"/>
      <c r="F15" s="112" t="str">
        <f t="shared" si="0"/>
        <v/>
      </c>
      <c r="G15" s="113">
        <f t="shared" si="1"/>
        <v>0</v>
      </c>
      <c r="L15" s="35" t="s">
        <v>17</v>
      </c>
      <c r="M15" s="31"/>
      <c r="N15" s="31"/>
      <c r="O15" s="41"/>
      <c r="P15" s="114" t="str">
        <f t="shared" si="2"/>
        <v/>
      </c>
      <c r="Q15" s="115">
        <f t="shared" si="3"/>
        <v>0</v>
      </c>
    </row>
    <row r="16" spans="1:17" x14ac:dyDescent="0.15">
      <c r="B16" s="35" t="s">
        <v>256</v>
      </c>
      <c r="C16" s="29"/>
      <c r="D16" s="29"/>
      <c r="E16" s="40"/>
      <c r="F16" s="112" t="str">
        <f t="shared" si="0"/>
        <v/>
      </c>
      <c r="G16" s="113">
        <f t="shared" si="1"/>
        <v>0</v>
      </c>
      <c r="L16" s="35" t="s">
        <v>256</v>
      </c>
      <c r="M16" s="31"/>
      <c r="N16" s="31"/>
      <c r="O16" s="41"/>
      <c r="P16" s="114" t="str">
        <f t="shared" si="2"/>
        <v/>
      </c>
      <c r="Q16" s="115">
        <f t="shared" si="3"/>
        <v>0</v>
      </c>
    </row>
    <row r="17" spans="2:17" x14ac:dyDescent="0.15">
      <c r="B17" s="35" t="s">
        <v>257</v>
      </c>
      <c r="C17" s="29"/>
      <c r="D17" s="29"/>
      <c r="E17" s="40"/>
      <c r="F17" s="112" t="str">
        <f t="shared" si="0"/>
        <v/>
      </c>
      <c r="G17" s="113">
        <f t="shared" si="1"/>
        <v>0</v>
      </c>
      <c r="L17" s="35" t="s">
        <v>257</v>
      </c>
      <c r="M17" s="31"/>
      <c r="N17" s="31"/>
      <c r="O17" s="41"/>
      <c r="P17" s="114" t="str">
        <f t="shared" si="2"/>
        <v/>
      </c>
      <c r="Q17" s="115">
        <f t="shared" si="3"/>
        <v>0</v>
      </c>
    </row>
    <row r="18" spans="2:17" x14ac:dyDescent="0.15">
      <c r="F18" s="112"/>
      <c r="G18" s="113"/>
      <c r="P18" s="114"/>
      <c r="Q18" s="115"/>
    </row>
    <row r="19" spans="2:17" x14ac:dyDescent="0.15">
      <c r="F19" s="112"/>
      <c r="G19" s="113"/>
      <c r="P19" s="114"/>
      <c r="Q19" s="115"/>
    </row>
  </sheetData>
  <mergeCells count="4">
    <mergeCell ref="D2:E2"/>
    <mergeCell ref="B3:C3"/>
    <mergeCell ref="N2:O2"/>
    <mergeCell ref="L3:M3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tabSelected="1" zoomScaleNormal="100" workbookViewId="0">
      <selection activeCell="I7" sqref="I7:L7"/>
    </sheetView>
  </sheetViews>
  <sheetFormatPr defaultRowHeight="26.25" customHeight="1" x14ac:dyDescent="0.15"/>
  <cols>
    <col min="1" max="1" width="6.625" customWidth="1"/>
    <col min="2" max="2" width="19.625" customWidth="1"/>
    <col min="3" max="3" width="5.5" customWidth="1"/>
    <col min="4" max="4" width="7.125" customWidth="1"/>
    <col min="5" max="5" width="4.25" customWidth="1"/>
    <col min="6" max="6" width="9.125" customWidth="1"/>
    <col min="7" max="7" width="5.75" customWidth="1"/>
    <col min="8" max="8" width="6.75" customWidth="1"/>
    <col min="9" max="9" width="8.625" customWidth="1"/>
    <col min="10" max="10" width="5.375" customWidth="1"/>
    <col min="11" max="11" width="5.5" customWidth="1"/>
    <col min="12" max="12" width="7.125" customWidth="1"/>
    <col min="13" max="13" width="6.75" customWidth="1"/>
    <col min="14" max="14" width="22.625" customWidth="1"/>
  </cols>
  <sheetData>
    <row r="1" spans="1:14" ht="26.25" customHeight="1" x14ac:dyDescent="0.15">
      <c r="A1" s="189" t="s">
        <v>369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3" spans="1:14" ht="26.25" customHeight="1" x14ac:dyDescent="0.15">
      <c r="A3" s="33" t="s">
        <v>0</v>
      </c>
    </row>
    <row r="4" spans="1:14" ht="26.25" customHeight="1" x14ac:dyDescent="0.15">
      <c r="A4" s="93"/>
    </row>
    <row r="6" spans="1:14" ht="30" customHeight="1" x14ac:dyDescent="0.15">
      <c r="A6" s="98" t="s">
        <v>2</v>
      </c>
      <c r="B6" s="99" t="str">
        <f>IF(A4="","",VLOOKUP(A4,高体連加盟校一覧!$A$12:$H$67,2))</f>
        <v/>
      </c>
      <c r="C6" s="100" t="s">
        <v>242</v>
      </c>
      <c r="D6" s="101" t="s">
        <v>243</v>
      </c>
      <c r="E6" s="99" t="s">
        <v>283</v>
      </c>
      <c r="F6" s="102" t="str">
        <f>IF(A4="","",VLOOKUP(A4,高体連加盟校一覧!$A$12:$H$67,5,))</f>
        <v/>
      </c>
      <c r="G6" s="191" t="str">
        <f>IF(A4="","",VLOOKUP(A4,高体連加盟校一覧!$A$12:$H$67,6,))</f>
        <v/>
      </c>
      <c r="H6" s="191"/>
      <c r="I6" s="191"/>
      <c r="J6" s="191"/>
      <c r="K6" s="191"/>
      <c r="L6" s="192"/>
    </row>
    <row r="7" spans="1:14" ht="30" customHeight="1" x14ac:dyDescent="0.15">
      <c r="A7" s="103" t="s">
        <v>3</v>
      </c>
      <c r="B7" s="190" t="str">
        <f>IF(参加名簿!B3="","",参加名簿!B3)</f>
        <v/>
      </c>
      <c r="C7" s="190"/>
      <c r="D7" s="104" t="s">
        <v>244</v>
      </c>
      <c r="E7" s="99" t="s">
        <v>284</v>
      </c>
      <c r="F7" s="191" t="str">
        <f>IF(A4="","",VLOOKUP(A4,高体連加盟校一覧!$A$12:$H$67,7,))</f>
        <v/>
      </c>
      <c r="G7" s="191"/>
      <c r="H7" s="105" t="s">
        <v>285</v>
      </c>
      <c r="I7" s="191" t="str">
        <f>IF(A4="","",VLOOKUP(A4,高体連加盟校一覧!$A$12:$H$67,8,))</f>
        <v/>
      </c>
      <c r="J7" s="191"/>
      <c r="K7" s="191"/>
      <c r="L7" s="192"/>
    </row>
    <row r="8" spans="1:14" ht="30" customHeight="1" x14ac:dyDescent="0.15"/>
    <row r="9" spans="1:14" ht="30" customHeight="1" x14ac:dyDescent="0.15">
      <c r="A9" s="92" t="s">
        <v>349</v>
      </c>
      <c r="H9" s="87"/>
      <c r="I9" s="87"/>
      <c r="J9" s="87"/>
      <c r="K9" s="87"/>
      <c r="L9" s="87"/>
      <c r="M9" s="87"/>
      <c r="N9" s="87"/>
    </row>
    <row r="10" spans="1:14" ht="30" customHeight="1" x14ac:dyDescent="0.15">
      <c r="A10" s="30" t="s">
        <v>13</v>
      </c>
      <c r="B10" s="30" t="s">
        <v>245</v>
      </c>
      <c r="C10" s="30" t="s">
        <v>12</v>
      </c>
      <c r="D10" s="196" t="s">
        <v>9</v>
      </c>
      <c r="E10" s="197"/>
      <c r="F10" s="198"/>
      <c r="G10" s="193" t="s">
        <v>282</v>
      </c>
      <c r="H10" s="193"/>
      <c r="I10" s="193"/>
      <c r="J10" s="193"/>
      <c r="K10" s="193"/>
      <c r="L10" s="193"/>
      <c r="M10" s="88"/>
      <c r="N10" s="88"/>
    </row>
    <row r="11" spans="1:14" ht="30" customHeight="1" x14ac:dyDescent="0.15">
      <c r="A11" s="30">
        <v>1</v>
      </c>
      <c r="B11" s="94" t="str">
        <f>IF(参加名簿!C6="","",参加名簿!C6)</f>
        <v/>
      </c>
      <c r="C11" s="94" t="str">
        <f>IF(参加名簿!D6="","",参加名簿!D6)</f>
        <v/>
      </c>
      <c r="D11" s="178" t="str">
        <f>IF(参加名簿!E6="","",参加名簿!E6)</f>
        <v/>
      </c>
      <c r="E11" s="179"/>
      <c r="F11" s="180"/>
      <c r="G11" s="194"/>
      <c r="H11" s="194"/>
      <c r="I11" s="194"/>
      <c r="J11" s="194"/>
      <c r="K11" s="194"/>
      <c r="L11" s="194"/>
      <c r="M11" s="89"/>
      <c r="N11" s="89"/>
    </row>
    <row r="12" spans="1:14" ht="30" customHeight="1" x14ac:dyDescent="0.15">
      <c r="A12" s="30">
        <v>2</v>
      </c>
      <c r="B12" s="94" t="str">
        <f>IF(参加名簿!C7="","",参加名簿!C7)</f>
        <v/>
      </c>
      <c r="C12" s="94" t="str">
        <f>IF(参加名簿!D7="","",参加名簿!D7)</f>
        <v/>
      </c>
      <c r="D12" s="178" t="str">
        <f>IF(参加名簿!E7="","",参加名簿!E7)</f>
        <v/>
      </c>
      <c r="E12" s="179"/>
      <c r="F12" s="180"/>
      <c r="G12" s="194"/>
      <c r="H12" s="194"/>
      <c r="I12" s="194"/>
      <c r="J12" s="194"/>
      <c r="K12" s="194"/>
      <c r="L12" s="194"/>
      <c r="M12" s="89"/>
      <c r="N12" s="89"/>
    </row>
    <row r="13" spans="1:14" ht="30" customHeight="1" x14ac:dyDescent="0.15">
      <c r="A13" s="30">
        <v>3</v>
      </c>
      <c r="B13" s="94" t="str">
        <f>IF(参加名簿!C8="","",参加名簿!C8)</f>
        <v/>
      </c>
      <c r="C13" s="94" t="str">
        <f>IF(参加名簿!D8="","",参加名簿!D8)</f>
        <v/>
      </c>
      <c r="D13" s="178" t="str">
        <f>IF(参加名簿!E8="","",参加名簿!E8)</f>
        <v/>
      </c>
      <c r="E13" s="179"/>
      <c r="F13" s="180"/>
      <c r="G13" s="194"/>
      <c r="H13" s="194"/>
      <c r="I13" s="194"/>
      <c r="J13" s="194"/>
      <c r="K13" s="194"/>
      <c r="L13" s="194"/>
      <c r="M13" s="89"/>
      <c r="N13" s="89"/>
    </row>
    <row r="14" spans="1:14" ht="30" customHeight="1" x14ac:dyDescent="0.15">
      <c r="A14" s="30">
        <v>4</v>
      </c>
      <c r="B14" s="94" t="str">
        <f>IF(参加名簿!C9="","",参加名簿!C9)</f>
        <v/>
      </c>
      <c r="C14" s="94" t="str">
        <f>IF(参加名簿!D9="","",参加名簿!D9)</f>
        <v/>
      </c>
      <c r="D14" s="178" t="str">
        <f>IF(参加名簿!E9="","",参加名簿!E9)</f>
        <v/>
      </c>
      <c r="E14" s="179"/>
      <c r="F14" s="180"/>
      <c r="G14" s="194"/>
      <c r="H14" s="194"/>
      <c r="I14" s="194"/>
      <c r="J14" s="194"/>
      <c r="K14" s="194"/>
      <c r="L14" s="194"/>
      <c r="M14" s="89"/>
      <c r="N14" s="89"/>
    </row>
    <row r="15" spans="1:14" ht="30" customHeight="1" x14ac:dyDescent="0.15">
      <c r="A15" s="30">
        <v>5</v>
      </c>
      <c r="B15" s="94" t="str">
        <f>IF(参加名簿!C10="","",参加名簿!C10)</f>
        <v/>
      </c>
      <c r="C15" s="94" t="str">
        <f>IF(参加名簿!D10="","",参加名簿!D10)</f>
        <v/>
      </c>
      <c r="D15" s="178" t="str">
        <f>IF(参加名簿!E10="","",参加名簿!E10)</f>
        <v/>
      </c>
      <c r="E15" s="179"/>
      <c r="F15" s="180"/>
      <c r="G15" s="194"/>
      <c r="H15" s="194"/>
      <c r="I15" s="194"/>
      <c r="J15" s="194"/>
      <c r="K15" s="194"/>
      <c r="L15" s="194"/>
      <c r="M15" s="89"/>
      <c r="N15" s="89"/>
    </row>
    <row r="16" spans="1:14" ht="30" customHeight="1" thickBot="1" x14ac:dyDescent="0.2">
      <c r="A16" s="38">
        <v>6</v>
      </c>
      <c r="B16" s="95" t="str">
        <f>IF(参加名簿!C11="","",参加名簿!C11)</f>
        <v/>
      </c>
      <c r="C16" s="95" t="str">
        <f>IF(参加名簿!D11="","",参加名簿!D11)</f>
        <v/>
      </c>
      <c r="D16" s="181" t="str">
        <f>IF(参加名簿!E11="","",参加名簿!E11)</f>
        <v/>
      </c>
      <c r="E16" s="182"/>
      <c r="F16" s="183"/>
      <c r="G16" s="195"/>
      <c r="H16" s="195"/>
      <c r="I16" s="195"/>
      <c r="J16" s="195"/>
      <c r="K16" s="195"/>
      <c r="L16" s="195"/>
      <c r="M16" s="89"/>
      <c r="N16" s="89"/>
    </row>
    <row r="17" spans="1:14" ht="30" customHeight="1" x14ac:dyDescent="0.15">
      <c r="A17" s="36">
        <v>7</v>
      </c>
      <c r="B17" s="96" t="str">
        <f>IF(参加名簿!C12="","",参加名簿!C12)</f>
        <v/>
      </c>
      <c r="C17" s="96" t="str">
        <f>IF(参加名簿!D12="","",参加名簿!D12)</f>
        <v/>
      </c>
      <c r="D17" s="185" t="str">
        <f>IF(参加名簿!E12="","",参加名簿!E12)</f>
        <v/>
      </c>
      <c r="E17" s="186"/>
      <c r="F17" s="187"/>
      <c r="G17" s="199"/>
      <c r="H17" s="199"/>
      <c r="I17" s="199"/>
      <c r="J17" s="199"/>
      <c r="K17" s="199"/>
      <c r="L17" s="199"/>
      <c r="M17" s="89"/>
      <c r="N17" s="89"/>
    </row>
    <row r="18" spans="1:14" ht="30" customHeight="1" x14ac:dyDescent="0.15">
      <c r="A18" s="35">
        <v>8</v>
      </c>
      <c r="B18" s="94" t="str">
        <f>IF(参加名簿!C13="","",参加名簿!C13)</f>
        <v/>
      </c>
      <c r="C18" s="94" t="str">
        <f>IF(参加名簿!D13="","",参加名簿!D13)</f>
        <v/>
      </c>
      <c r="D18" s="178" t="str">
        <f>IF(参加名簿!E13="","",参加名簿!E13)</f>
        <v/>
      </c>
      <c r="E18" s="179"/>
      <c r="F18" s="180"/>
      <c r="G18" s="194"/>
      <c r="H18" s="194"/>
      <c r="I18" s="194"/>
      <c r="J18" s="194"/>
      <c r="K18" s="194"/>
      <c r="L18" s="194"/>
      <c r="M18" s="89"/>
      <c r="N18" s="89"/>
    </row>
    <row r="19" spans="1:14" ht="30" customHeight="1" x14ac:dyDescent="0.15">
      <c r="A19" s="35">
        <v>9</v>
      </c>
      <c r="B19" s="94" t="str">
        <f>IF(参加名簿!C14="","",参加名簿!C14)</f>
        <v/>
      </c>
      <c r="C19" s="94" t="str">
        <f>IF(参加名簿!D14="","",参加名簿!D14)</f>
        <v/>
      </c>
      <c r="D19" s="178" t="str">
        <f>IF(参加名簿!E14="","",参加名簿!E14)</f>
        <v/>
      </c>
      <c r="E19" s="179"/>
      <c r="F19" s="180"/>
      <c r="G19" s="194"/>
      <c r="H19" s="194"/>
      <c r="I19" s="194"/>
      <c r="J19" s="194"/>
      <c r="K19" s="194"/>
      <c r="L19" s="194"/>
      <c r="M19" s="89"/>
      <c r="N19" s="89"/>
    </row>
    <row r="20" spans="1:14" ht="30" customHeight="1" x14ac:dyDescent="0.15">
      <c r="A20" s="35">
        <v>10</v>
      </c>
      <c r="B20" s="94" t="str">
        <f>IF(参加名簿!C15="","",参加名簿!C15)</f>
        <v/>
      </c>
      <c r="C20" s="94" t="str">
        <f>IF(参加名簿!D15="","",参加名簿!D15)</f>
        <v/>
      </c>
      <c r="D20" s="178" t="str">
        <f>IF(参加名簿!E15="","",参加名簿!E15)</f>
        <v/>
      </c>
      <c r="E20" s="179"/>
      <c r="F20" s="180"/>
      <c r="G20" s="194"/>
      <c r="H20" s="194"/>
      <c r="I20" s="194"/>
      <c r="J20" s="194"/>
      <c r="K20" s="194"/>
      <c r="L20" s="194"/>
      <c r="M20" s="89"/>
      <c r="N20" s="89"/>
    </row>
    <row r="21" spans="1:14" ht="30" customHeight="1" x14ac:dyDescent="0.15">
      <c r="A21" s="35">
        <v>11</v>
      </c>
      <c r="B21" s="94" t="str">
        <f>IF(参加名簿!C16="","",参加名簿!C16)</f>
        <v/>
      </c>
      <c r="C21" s="94" t="str">
        <f>IF(参加名簿!D16="","",参加名簿!D16)</f>
        <v/>
      </c>
      <c r="D21" s="178" t="str">
        <f>IF(参加名簿!E16="","",参加名簿!E16)</f>
        <v/>
      </c>
      <c r="E21" s="179"/>
      <c r="F21" s="180"/>
      <c r="G21" s="194"/>
      <c r="H21" s="194"/>
      <c r="I21" s="194"/>
      <c r="J21" s="194"/>
      <c r="K21" s="194"/>
      <c r="L21" s="194"/>
      <c r="M21" s="89"/>
      <c r="N21" s="89"/>
    </row>
    <row r="22" spans="1:14" ht="30" customHeight="1" x14ac:dyDescent="0.15">
      <c r="A22" s="35">
        <v>12</v>
      </c>
      <c r="B22" s="94" t="str">
        <f>IF(参加名簿!C17="","",参加名簿!C17)</f>
        <v/>
      </c>
      <c r="C22" s="94" t="str">
        <f>IF(参加名簿!D17="","",参加名簿!D17)</f>
        <v/>
      </c>
      <c r="D22" s="178" t="str">
        <f>IF(参加名簿!E17="","",参加名簿!E17)</f>
        <v/>
      </c>
      <c r="E22" s="179"/>
      <c r="F22" s="180"/>
      <c r="G22" s="194"/>
      <c r="H22" s="194"/>
      <c r="I22" s="194"/>
      <c r="J22" s="194"/>
      <c r="K22" s="194"/>
      <c r="L22" s="194"/>
      <c r="M22" s="89"/>
      <c r="N22" s="89"/>
    </row>
    <row r="23" spans="1:14" ht="30" customHeight="1" x14ac:dyDescent="0.15">
      <c r="A23" s="1"/>
      <c r="H23" s="87"/>
      <c r="I23" s="87"/>
      <c r="J23" s="87"/>
      <c r="K23" s="87"/>
      <c r="L23" s="87"/>
      <c r="M23" s="87"/>
      <c r="N23" s="87"/>
    </row>
    <row r="25" spans="1:14" ht="26.25" customHeight="1" x14ac:dyDescent="0.15">
      <c r="B25" s="91" t="s">
        <v>247</v>
      </c>
    </row>
    <row r="26" spans="1:14" ht="26.25" customHeight="1" x14ac:dyDescent="0.15">
      <c r="B26" s="91" t="s">
        <v>248</v>
      </c>
    </row>
    <row r="27" spans="1:14" ht="26.25" customHeight="1" x14ac:dyDescent="0.15">
      <c r="B27" s="91" t="s">
        <v>246</v>
      </c>
    </row>
    <row r="29" spans="1:14" ht="26.25" customHeight="1" x14ac:dyDescent="0.15">
      <c r="B29" s="37" t="s">
        <v>370</v>
      </c>
      <c r="C29" s="39"/>
      <c r="D29" s="34" t="s">
        <v>254</v>
      </c>
      <c r="E29" s="39"/>
      <c r="F29" s="34" t="s">
        <v>255</v>
      </c>
      <c r="G29" s="118"/>
      <c r="H29" s="32" t="s">
        <v>249</v>
      </c>
      <c r="I29" s="184"/>
      <c r="J29" s="184"/>
      <c r="K29" s="184"/>
      <c r="L29" s="184"/>
      <c r="M29" t="s">
        <v>250</v>
      </c>
    </row>
    <row r="30" spans="1:14" ht="26.25" customHeight="1" x14ac:dyDescent="0.15">
      <c r="D30" s="188"/>
      <c r="E30" s="188"/>
      <c r="F30" s="188"/>
      <c r="G30" s="188"/>
      <c r="H30" s="188"/>
      <c r="I30" s="85"/>
    </row>
  </sheetData>
  <sheetProtection selectLockedCells="1"/>
  <mergeCells count="34">
    <mergeCell ref="I7:L7"/>
    <mergeCell ref="G22:L22"/>
    <mergeCell ref="G17:L17"/>
    <mergeCell ref="G18:L18"/>
    <mergeCell ref="G19:L19"/>
    <mergeCell ref="G20:L20"/>
    <mergeCell ref="G21:L21"/>
    <mergeCell ref="D30:E30"/>
    <mergeCell ref="F30:H30"/>
    <mergeCell ref="A1:N1"/>
    <mergeCell ref="D13:F13"/>
    <mergeCell ref="D14:F14"/>
    <mergeCell ref="B7:C7"/>
    <mergeCell ref="F7:G7"/>
    <mergeCell ref="G6:L6"/>
    <mergeCell ref="G10:L10"/>
    <mergeCell ref="G11:L11"/>
    <mergeCell ref="G12:L12"/>
    <mergeCell ref="G13:L13"/>
    <mergeCell ref="G14:L14"/>
    <mergeCell ref="G15:L15"/>
    <mergeCell ref="G16:L16"/>
    <mergeCell ref="D10:F10"/>
    <mergeCell ref="D11:F11"/>
    <mergeCell ref="D12:F12"/>
    <mergeCell ref="D15:F15"/>
    <mergeCell ref="D16:F16"/>
    <mergeCell ref="I29:L29"/>
    <mergeCell ref="D20:F20"/>
    <mergeCell ref="D21:F21"/>
    <mergeCell ref="D22:F22"/>
    <mergeCell ref="D17:F17"/>
    <mergeCell ref="D18:F18"/>
    <mergeCell ref="D19:F19"/>
  </mergeCells>
  <phoneticPr fontId="1"/>
  <pageMargins left="0.7" right="0.7" top="0.75" bottom="0.75" header="0.3" footer="0.3"/>
  <pageSetup paperSize="9" scale="75" orientation="portrait" horizontalDpi="300" verticalDpi="300" r:id="rId1"/>
  <rowBreaks count="1" manualBreakCount="1">
    <brk id="29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0"/>
  <sheetViews>
    <sheetView view="pageBreakPreview" topLeftCell="A10" zoomScaleNormal="80" zoomScaleSheetLayoutView="100" workbookViewId="0">
      <selection activeCell="S7" sqref="S7"/>
    </sheetView>
  </sheetViews>
  <sheetFormatPr defaultRowHeight="13.5" x14ac:dyDescent="0.15"/>
  <cols>
    <col min="1" max="1" width="7" customWidth="1"/>
    <col min="2" max="2" width="19.625" customWidth="1"/>
    <col min="3" max="3" width="5.5" customWidth="1"/>
    <col min="4" max="4" width="7.125" customWidth="1"/>
    <col min="5" max="5" width="4.25" customWidth="1"/>
    <col min="6" max="6" width="9.125" customWidth="1"/>
    <col min="7" max="7" width="5.75" customWidth="1"/>
    <col min="8" max="8" width="6.75" customWidth="1"/>
    <col min="9" max="9" width="8.625" customWidth="1"/>
    <col min="10" max="10" width="5.375" customWidth="1"/>
    <col min="11" max="11" width="5.5" customWidth="1"/>
    <col min="12" max="12" width="7.125" customWidth="1"/>
    <col min="13" max="13" width="6.75" customWidth="1"/>
    <col min="14" max="14" width="22.625" customWidth="1"/>
  </cols>
  <sheetData>
    <row r="1" spans="1:14" ht="22.5" customHeight="1" x14ac:dyDescent="0.15">
      <c r="A1" s="189" t="s">
        <v>369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3" spans="1:14" x14ac:dyDescent="0.15">
      <c r="A3" s="33" t="s">
        <v>0</v>
      </c>
    </row>
    <row r="4" spans="1:14" ht="35.25" customHeight="1" x14ac:dyDescent="0.15">
      <c r="A4" s="93"/>
    </row>
    <row r="6" spans="1:14" ht="30" customHeight="1" x14ac:dyDescent="0.15">
      <c r="A6" s="98" t="s">
        <v>2</v>
      </c>
      <c r="B6" s="99" t="str">
        <f>IF(A4="","",VLOOKUP(A4,高体連加盟校一覧!$A$12:$H$67,2,))</f>
        <v/>
      </c>
      <c r="C6" s="100" t="s">
        <v>242</v>
      </c>
      <c r="D6" s="101" t="s">
        <v>243</v>
      </c>
      <c r="E6" s="99" t="s">
        <v>251</v>
      </c>
      <c r="F6" s="102" t="str">
        <f>IF(A4="","",VLOOKUP(A4,高体連加盟校一覧!$A$12:$H$67,5,))</f>
        <v/>
      </c>
      <c r="G6" s="191" t="str">
        <f>IF(A4="","",VLOOKUP(A4,高体連加盟校一覧!$A$12:$H$67,6,))</f>
        <v/>
      </c>
      <c r="H6" s="191"/>
      <c r="I6" s="191"/>
      <c r="J6" s="191"/>
      <c r="K6" s="191"/>
      <c r="L6" s="192"/>
    </row>
    <row r="7" spans="1:14" ht="30" customHeight="1" x14ac:dyDescent="0.15">
      <c r="A7" s="103" t="s">
        <v>3</v>
      </c>
      <c r="B7" s="190"/>
      <c r="C7" s="190"/>
      <c r="D7" s="104" t="s">
        <v>244</v>
      </c>
      <c r="E7" s="99" t="s">
        <v>252</v>
      </c>
      <c r="F7" s="191" t="str">
        <f>IF(A4="","",VLOOKUP(A4,高体連加盟校一覧!$A$12:$H$67,7,))</f>
        <v/>
      </c>
      <c r="G7" s="191"/>
      <c r="H7" s="105" t="s">
        <v>253</v>
      </c>
      <c r="I7" s="191" t="str">
        <f>IF(A4="","",VLOOKUP(A4,高体連加盟校一覧!$A$12:$H$67,8,))</f>
        <v/>
      </c>
      <c r="J7" s="191"/>
      <c r="K7" s="191"/>
      <c r="L7" s="192"/>
    </row>
    <row r="8" spans="1:14" ht="30" customHeight="1" x14ac:dyDescent="0.15"/>
    <row r="9" spans="1:14" ht="30" customHeight="1" x14ac:dyDescent="0.15">
      <c r="A9" s="92" t="s">
        <v>350</v>
      </c>
      <c r="H9" s="87"/>
      <c r="I9" s="87"/>
      <c r="J9" s="87"/>
      <c r="K9" s="87"/>
      <c r="L9" s="87"/>
      <c r="M9" s="87"/>
      <c r="N9" s="87"/>
    </row>
    <row r="10" spans="1:14" ht="30" customHeight="1" x14ac:dyDescent="0.15">
      <c r="A10" s="90" t="s">
        <v>13</v>
      </c>
      <c r="B10" s="90" t="s">
        <v>245</v>
      </c>
      <c r="C10" s="90" t="s">
        <v>12</v>
      </c>
      <c r="D10" s="196" t="s">
        <v>9</v>
      </c>
      <c r="E10" s="197"/>
      <c r="F10" s="198"/>
      <c r="G10" s="193" t="s">
        <v>282</v>
      </c>
      <c r="H10" s="193"/>
      <c r="I10" s="193"/>
      <c r="J10" s="193"/>
      <c r="K10" s="193"/>
      <c r="L10" s="193"/>
      <c r="M10" s="88"/>
      <c r="N10" s="88"/>
    </row>
    <row r="11" spans="1:14" ht="30" customHeight="1" x14ac:dyDescent="0.15">
      <c r="A11" s="90">
        <v>1</v>
      </c>
      <c r="B11" s="97" t="str">
        <f>IF(参加名簿!M6="","",参加名簿!M6)</f>
        <v/>
      </c>
      <c r="C11" s="97" t="str">
        <f>IF(参加名簿!N6="","",参加名簿!N6)</f>
        <v/>
      </c>
      <c r="D11" s="178" t="str">
        <f>IF(参加名簿!O6="","",参加名簿!O6)</f>
        <v/>
      </c>
      <c r="E11" s="179"/>
      <c r="F11" s="180"/>
      <c r="G11" s="194"/>
      <c r="H11" s="194"/>
      <c r="I11" s="194"/>
      <c r="J11" s="194"/>
      <c r="K11" s="194"/>
      <c r="L11" s="194"/>
      <c r="M11" s="89"/>
      <c r="N11" s="89"/>
    </row>
    <row r="12" spans="1:14" ht="30" customHeight="1" x14ac:dyDescent="0.15">
      <c r="A12" s="90">
        <v>2</v>
      </c>
      <c r="B12" s="97" t="str">
        <f>IF(参加名簿!M7="","",参加名簿!M7)</f>
        <v/>
      </c>
      <c r="C12" s="97" t="str">
        <f>IF(参加名簿!N7="","",参加名簿!N7)</f>
        <v/>
      </c>
      <c r="D12" s="178" t="str">
        <f>IF(参加名簿!O7="","",参加名簿!O7)</f>
        <v/>
      </c>
      <c r="E12" s="179"/>
      <c r="F12" s="180"/>
      <c r="G12" s="194"/>
      <c r="H12" s="194"/>
      <c r="I12" s="194"/>
      <c r="J12" s="194"/>
      <c r="K12" s="194"/>
      <c r="L12" s="194"/>
      <c r="M12" s="89"/>
      <c r="N12" s="89"/>
    </row>
    <row r="13" spans="1:14" ht="30" customHeight="1" x14ac:dyDescent="0.15">
      <c r="A13" s="90">
        <v>3</v>
      </c>
      <c r="B13" s="97" t="str">
        <f>IF(参加名簿!M8="","",参加名簿!M8)</f>
        <v/>
      </c>
      <c r="C13" s="97" t="str">
        <f>IF(参加名簿!N8="","",参加名簿!N8)</f>
        <v/>
      </c>
      <c r="D13" s="178" t="str">
        <f>IF(参加名簿!O8="","",参加名簿!O8)</f>
        <v/>
      </c>
      <c r="E13" s="179"/>
      <c r="F13" s="180"/>
      <c r="G13" s="194"/>
      <c r="H13" s="194"/>
      <c r="I13" s="194"/>
      <c r="J13" s="194"/>
      <c r="K13" s="194"/>
      <c r="L13" s="194"/>
      <c r="M13" s="89"/>
      <c r="N13" s="89"/>
    </row>
    <row r="14" spans="1:14" ht="30" customHeight="1" x14ac:dyDescent="0.15">
      <c r="A14" s="90">
        <v>4</v>
      </c>
      <c r="B14" s="97" t="str">
        <f>IF(参加名簿!M9="","",参加名簿!M9)</f>
        <v/>
      </c>
      <c r="C14" s="97" t="str">
        <f>IF(参加名簿!N9="","",参加名簿!N9)</f>
        <v/>
      </c>
      <c r="D14" s="178" t="str">
        <f>IF(参加名簿!O9="","",参加名簿!O9)</f>
        <v/>
      </c>
      <c r="E14" s="179"/>
      <c r="F14" s="180"/>
      <c r="G14" s="194"/>
      <c r="H14" s="194"/>
      <c r="I14" s="194"/>
      <c r="J14" s="194"/>
      <c r="K14" s="194"/>
      <c r="L14" s="194"/>
      <c r="M14" s="89"/>
      <c r="N14" s="89"/>
    </row>
    <row r="15" spans="1:14" ht="30" customHeight="1" x14ac:dyDescent="0.15">
      <c r="A15" s="90">
        <v>5</v>
      </c>
      <c r="B15" s="97" t="str">
        <f>IF(参加名簿!M10="","",参加名簿!M10)</f>
        <v/>
      </c>
      <c r="C15" s="97" t="str">
        <f>IF(参加名簿!N10="","",参加名簿!N10)</f>
        <v/>
      </c>
      <c r="D15" s="178" t="str">
        <f>IF(参加名簿!O10="","",参加名簿!O10)</f>
        <v/>
      </c>
      <c r="E15" s="179"/>
      <c r="F15" s="180"/>
      <c r="G15" s="194"/>
      <c r="H15" s="194"/>
      <c r="I15" s="194"/>
      <c r="J15" s="194"/>
      <c r="K15" s="194"/>
      <c r="L15" s="194"/>
      <c r="M15" s="89"/>
      <c r="N15" s="89"/>
    </row>
    <row r="16" spans="1:14" ht="30" customHeight="1" x14ac:dyDescent="0.15">
      <c r="A16" s="108">
        <v>6</v>
      </c>
      <c r="B16" s="107" t="str">
        <f>IF(参加名簿!M11="","",参加名簿!M11)</f>
        <v/>
      </c>
      <c r="C16" s="107" t="str">
        <f>IF(参加名簿!N11="","",参加名簿!N11)</f>
        <v/>
      </c>
      <c r="D16" s="178" t="str">
        <f>IF(参加名簿!O11="","",参加名簿!O11)</f>
        <v/>
      </c>
      <c r="E16" s="179"/>
      <c r="F16" s="180"/>
      <c r="G16" s="194"/>
      <c r="H16" s="194"/>
      <c r="I16" s="194"/>
      <c r="J16" s="194"/>
      <c r="K16" s="194"/>
      <c r="L16" s="194"/>
      <c r="M16" s="89"/>
      <c r="N16" s="89"/>
    </row>
    <row r="17" spans="1:14" ht="30" customHeight="1" thickBot="1" x14ac:dyDescent="0.2">
      <c r="A17" s="116">
        <v>7</v>
      </c>
      <c r="B17" s="117" t="str">
        <f>IF(参加名簿!M12="","",参加名簿!M12)</f>
        <v/>
      </c>
      <c r="C17" s="117" t="str">
        <f>IF(参加名簿!N12="","",参加名簿!N12)</f>
        <v/>
      </c>
      <c r="D17" s="200" t="str">
        <f>IF(参加名簿!O12="","",参加名簿!O12)</f>
        <v/>
      </c>
      <c r="E17" s="201"/>
      <c r="F17" s="202"/>
      <c r="G17" s="203"/>
      <c r="H17" s="203"/>
      <c r="I17" s="203"/>
      <c r="J17" s="203"/>
      <c r="K17" s="203"/>
      <c r="L17" s="203"/>
      <c r="M17" s="89"/>
      <c r="N17" s="89"/>
    </row>
    <row r="18" spans="1:14" ht="30" customHeight="1" x14ac:dyDescent="0.15">
      <c r="A18" s="109">
        <v>8</v>
      </c>
      <c r="B18" s="106" t="str">
        <f>IF(参加名簿!M13="","",参加名簿!M13)</f>
        <v/>
      </c>
      <c r="C18" s="106" t="str">
        <f>IF(参加名簿!N13="","",参加名簿!N13)</f>
        <v/>
      </c>
      <c r="D18" s="185" t="str">
        <f>IF(参加名簿!O13="","",参加名簿!O13)</f>
        <v/>
      </c>
      <c r="E18" s="186"/>
      <c r="F18" s="187"/>
      <c r="G18" s="199"/>
      <c r="H18" s="199"/>
      <c r="I18" s="199"/>
      <c r="J18" s="199"/>
      <c r="K18" s="199"/>
      <c r="L18" s="199"/>
      <c r="M18" s="89"/>
      <c r="N18" s="89"/>
    </row>
    <row r="19" spans="1:14" ht="30" customHeight="1" x14ac:dyDescent="0.15">
      <c r="A19" s="90">
        <v>9</v>
      </c>
      <c r="B19" s="97" t="str">
        <f>IF(参加名簿!M14="","",参加名簿!M14)</f>
        <v/>
      </c>
      <c r="C19" s="97" t="str">
        <f>IF(参加名簿!N14="","",参加名簿!N14)</f>
        <v/>
      </c>
      <c r="D19" s="178" t="str">
        <f>IF(参加名簿!O14="","",参加名簿!O14)</f>
        <v/>
      </c>
      <c r="E19" s="179"/>
      <c r="F19" s="180"/>
      <c r="G19" s="194"/>
      <c r="H19" s="194"/>
      <c r="I19" s="194"/>
      <c r="J19" s="194"/>
      <c r="K19" s="194"/>
      <c r="L19" s="194"/>
      <c r="M19" s="89"/>
      <c r="N19" s="89"/>
    </row>
    <row r="20" spans="1:14" ht="30" customHeight="1" x14ac:dyDescent="0.15">
      <c r="A20" s="90">
        <v>10</v>
      </c>
      <c r="B20" s="97" t="str">
        <f>IF(参加名簿!M15="","",参加名簿!M15)</f>
        <v/>
      </c>
      <c r="C20" s="97" t="str">
        <f>IF(参加名簿!N15="","",参加名簿!N15)</f>
        <v/>
      </c>
      <c r="D20" s="178" t="str">
        <f>IF(参加名簿!O15="","",参加名簿!O15)</f>
        <v/>
      </c>
      <c r="E20" s="179"/>
      <c r="F20" s="180"/>
      <c r="G20" s="194"/>
      <c r="H20" s="194"/>
      <c r="I20" s="194"/>
      <c r="J20" s="194"/>
      <c r="K20" s="194"/>
      <c r="L20" s="194"/>
      <c r="M20" s="89"/>
      <c r="N20" s="89"/>
    </row>
    <row r="21" spans="1:14" ht="30" customHeight="1" x14ac:dyDescent="0.15">
      <c r="A21" s="90">
        <v>11</v>
      </c>
      <c r="B21" s="97" t="str">
        <f>IF(参加名簿!M16="","",参加名簿!M16)</f>
        <v/>
      </c>
      <c r="C21" s="97" t="str">
        <f>IF(参加名簿!N16="","",参加名簿!N16)</f>
        <v/>
      </c>
      <c r="D21" s="178" t="str">
        <f>IF(参加名簿!O16="","",参加名簿!O16)</f>
        <v/>
      </c>
      <c r="E21" s="179"/>
      <c r="F21" s="180"/>
      <c r="G21" s="194"/>
      <c r="H21" s="194"/>
      <c r="I21" s="194"/>
      <c r="J21" s="194"/>
      <c r="K21" s="194"/>
      <c r="L21" s="194"/>
      <c r="M21" s="89"/>
      <c r="N21" s="89"/>
    </row>
    <row r="22" spans="1:14" ht="30" customHeight="1" x14ac:dyDescent="0.15">
      <c r="A22" s="90">
        <v>12</v>
      </c>
      <c r="B22" s="97" t="str">
        <f>IF(参加名簿!M17="","",参加名簿!M17)</f>
        <v/>
      </c>
      <c r="C22" s="97" t="str">
        <f>IF(参加名簿!N17="","",参加名簿!N17)</f>
        <v/>
      </c>
      <c r="D22" s="178" t="str">
        <f>IF(参加名簿!O17="","",参加名簿!O17)</f>
        <v/>
      </c>
      <c r="E22" s="179"/>
      <c r="F22" s="180"/>
      <c r="G22" s="194"/>
      <c r="H22" s="194"/>
      <c r="I22" s="194"/>
      <c r="J22" s="194"/>
      <c r="K22" s="194"/>
      <c r="L22" s="194"/>
      <c r="M22" s="89"/>
      <c r="N22" s="89"/>
    </row>
    <row r="23" spans="1:14" ht="30" customHeight="1" x14ac:dyDescent="0.15">
      <c r="A23" s="86"/>
      <c r="H23" s="87"/>
      <c r="I23" s="87"/>
      <c r="J23" s="87"/>
      <c r="K23" s="87"/>
      <c r="L23" s="87"/>
      <c r="M23" s="87"/>
      <c r="N23" s="87"/>
    </row>
    <row r="25" spans="1:14" ht="14.25" x14ac:dyDescent="0.15">
      <c r="B25" s="140" t="s">
        <v>247</v>
      </c>
    </row>
    <row r="26" spans="1:14" ht="14.25" x14ac:dyDescent="0.15">
      <c r="B26" s="91" t="s">
        <v>248</v>
      </c>
    </row>
    <row r="27" spans="1:14" ht="23.25" customHeight="1" x14ac:dyDescent="0.15">
      <c r="B27" s="91" t="s">
        <v>361</v>
      </c>
    </row>
    <row r="28" spans="1:14" ht="23.25" customHeight="1" x14ac:dyDescent="0.15"/>
    <row r="29" spans="1:14" ht="32.25" customHeight="1" x14ac:dyDescent="0.15">
      <c r="B29" s="37" t="s">
        <v>370</v>
      </c>
      <c r="C29" s="39"/>
      <c r="D29" s="86" t="s">
        <v>254</v>
      </c>
      <c r="E29" s="39"/>
      <c r="F29" s="86" t="s">
        <v>255</v>
      </c>
      <c r="H29" s="32" t="s">
        <v>249</v>
      </c>
      <c r="I29" s="184"/>
      <c r="J29" s="184"/>
      <c r="K29" s="184"/>
      <c r="L29" s="184"/>
      <c r="M29" t="s">
        <v>250</v>
      </c>
    </row>
    <row r="30" spans="1:14" x14ac:dyDescent="0.15">
      <c r="D30" s="188"/>
      <c r="E30" s="188"/>
      <c r="F30" s="188"/>
      <c r="G30" s="188"/>
      <c r="H30" s="188"/>
      <c r="I30" s="86"/>
    </row>
  </sheetData>
  <sheetProtection selectLockedCells="1"/>
  <mergeCells count="34">
    <mergeCell ref="D21:F21"/>
    <mergeCell ref="D22:F22"/>
    <mergeCell ref="G21:L21"/>
    <mergeCell ref="G22:L22"/>
    <mergeCell ref="D18:F18"/>
    <mergeCell ref="D19:F19"/>
    <mergeCell ref="D20:F20"/>
    <mergeCell ref="D17:F17"/>
    <mergeCell ref="G17:L17"/>
    <mergeCell ref="G18:L18"/>
    <mergeCell ref="G19:L19"/>
    <mergeCell ref="G20:L20"/>
    <mergeCell ref="D16:F16"/>
    <mergeCell ref="D13:F13"/>
    <mergeCell ref="G13:L13"/>
    <mergeCell ref="G14:L14"/>
    <mergeCell ref="G15:L15"/>
    <mergeCell ref="G16:L16"/>
    <mergeCell ref="I29:L29"/>
    <mergeCell ref="D30:E30"/>
    <mergeCell ref="F30:H30"/>
    <mergeCell ref="A1:N1"/>
    <mergeCell ref="G6:L6"/>
    <mergeCell ref="I7:L7"/>
    <mergeCell ref="G10:L10"/>
    <mergeCell ref="G11:L11"/>
    <mergeCell ref="D11:F11"/>
    <mergeCell ref="D12:F12"/>
    <mergeCell ref="G12:L12"/>
    <mergeCell ref="B7:C7"/>
    <mergeCell ref="F7:G7"/>
    <mergeCell ref="D10:F10"/>
    <mergeCell ref="D14:F14"/>
    <mergeCell ref="D15:F15"/>
  </mergeCells>
  <phoneticPr fontId="1"/>
  <pageMargins left="0.7" right="0.7" top="0.75" bottom="0.75" header="0.3" footer="0.3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9"/>
  <sheetViews>
    <sheetView view="pageBreakPreview" topLeftCell="A7" zoomScaleNormal="100" zoomScaleSheetLayoutView="100" workbookViewId="0">
      <selection activeCell="C6" sqref="C6:E7"/>
    </sheetView>
  </sheetViews>
  <sheetFormatPr defaultRowHeight="13.5" x14ac:dyDescent="0.15"/>
  <cols>
    <col min="1" max="1" width="5.625" style="46" customWidth="1"/>
    <col min="2" max="5" width="15.625" style="46" customWidth="1"/>
    <col min="6" max="9" width="4.75" style="46" customWidth="1"/>
    <col min="10" max="10" width="5" style="46" customWidth="1"/>
    <col min="11" max="11" width="15.625" style="46" customWidth="1"/>
    <col min="12" max="12" width="3.25" style="46" customWidth="1"/>
    <col min="13" max="15" width="9.625" style="46" customWidth="1"/>
    <col min="16" max="260" width="9" style="46"/>
    <col min="261" max="261" width="5.625" style="46" customWidth="1"/>
    <col min="262" max="267" width="15.625" style="46" customWidth="1"/>
    <col min="268" max="268" width="3.25" style="46" customWidth="1"/>
    <col min="269" max="271" width="9.625" style="46" customWidth="1"/>
    <col min="272" max="516" width="9" style="46"/>
    <col min="517" max="517" width="5.625" style="46" customWidth="1"/>
    <col min="518" max="523" width="15.625" style="46" customWidth="1"/>
    <col min="524" max="524" width="3.25" style="46" customWidth="1"/>
    <col min="525" max="527" width="9.625" style="46" customWidth="1"/>
    <col min="528" max="772" width="9" style="46"/>
    <col min="773" max="773" width="5.625" style="46" customWidth="1"/>
    <col min="774" max="779" width="15.625" style="46" customWidth="1"/>
    <col min="780" max="780" width="3.25" style="46" customWidth="1"/>
    <col min="781" max="783" width="9.625" style="46" customWidth="1"/>
    <col min="784" max="1028" width="9" style="46"/>
    <col min="1029" max="1029" width="5.625" style="46" customWidth="1"/>
    <col min="1030" max="1035" width="15.625" style="46" customWidth="1"/>
    <col min="1036" max="1036" width="3.25" style="46" customWidth="1"/>
    <col min="1037" max="1039" width="9.625" style="46" customWidth="1"/>
    <col min="1040" max="1284" width="9" style="46"/>
    <col min="1285" max="1285" width="5.625" style="46" customWidth="1"/>
    <col min="1286" max="1291" width="15.625" style="46" customWidth="1"/>
    <col min="1292" max="1292" width="3.25" style="46" customWidth="1"/>
    <col min="1293" max="1295" width="9.625" style="46" customWidth="1"/>
    <col min="1296" max="1540" width="9" style="46"/>
    <col min="1541" max="1541" width="5.625" style="46" customWidth="1"/>
    <col min="1542" max="1547" width="15.625" style="46" customWidth="1"/>
    <col min="1548" max="1548" width="3.25" style="46" customWidth="1"/>
    <col min="1549" max="1551" width="9.625" style="46" customWidth="1"/>
    <col min="1552" max="1796" width="9" style="46"/>
    <col min="1797" max="1797" width="5.625" style="46" customWidth="1"/>
    <col min="1798" max="1803" width="15.625" style="46" customWidth="1"/>
    <col min="1804" max="1804" width="3.25" style="46" customWidth="1"/>
    <col min="1805" max="1807" width="9.625" style="46" customWidth="1"/>
    <col min="1808" max="2052" width="9" style="46"/>
    <col min="2053" max="2053" width="5.625" style="46" customWidth="1"/>
    <col min="2054" max="2059" width="15.625" style="46" customWidth="1"/>
    <col min="2060" max="2060" width="3.25" style="46" customWidth="1"/>
    <col min="2061" max="2063" width="9.625" style="46" customWidth="1"/>
    <col min="2064" max="2308" width="9" style="46"/>
    <col min="2309" max="2309" width="5.625" style="46" customWidth="1"/>
    <col min="2310" max="2315" width="15.625" style="46" customWidth="1"/>
    <col min="2316" max="2316" width="3.25" style="46" customWidth="1"/>
    <col min="2317" max="2319" width="9.625" style="46" customWidth="1"/>
    <col min="2320" max="2564" width="9" style="46"/>
    <col min="2565" max="2565" width="5.625" style="46" customWidth="1"/>
    <col min="2566" max="2571" width="15.625" style="46" customWidth="1"/>
    <col min="2572" max="2572" width="3.25" style="46" customWidth="1"/>
    <col min="2573" max="2575" width="9.625" style="46" customWidth="1"/>
    <col min="2576" max="2820" width="9" style="46"/>
    <col min="2821" max="2821" width="5.625" style="46" customWidth="1"/>
    <col min="2822" max="2827" width="15.625" style="46" customWidth="1"/>
    <col min="2828" max="2828" width="3.25" style="46" customWidth="1"/>
    <col min="2829" max="2831" width="9.625" style="46" customWidth="1"/>
    <col min="2832" max="3076" width="9" style="46"/>
    <col min="3077" max="3077" width="5.625" style="46" customWidth="1"/>
    <col min="3078" max="3083" width="15.625" style="46" customWidth="1"/>
    <col min="3084" max="3084" width="3.25" style="46" customWidth="1"/>
    <col min="3085" max="3087" width="9.625" style="46" customWidth="1"/>
    <col min="3088" max="3332" width="9" style="46"/>
    <col min="3333" max="3333" width="5.625" style="46" customWidth="1"/>
    <col min="3334" max="3339" width="15.625" style="46" customWidth="1"/>
    <col min="3340" max="3340" width="3.25" style="46" customWidth="1"/>
    <col min="3341" max="3343" width="9.625" style="46" customWidth="1"/>
    <col min="3344" max="3588" width="9" style="46"/>
    <col min="3589" max="3589" width="5.625" style="46" customWidth="1"/>
    <col min="3590" max="3595" width="15.625" style="46" customWidth="1"/>
    <col min="3596" max="3596" width="3.25" style="46" customWidth="1"/>
    <col min="3597" max="3599" width="9.625" style="46" customWidth="1"/>
    <col min="3600" max="3844" width="9" style="46"/>
    <col min="3845" max="3845" width="5.625" style="46" customWidth="1"/>
    <col min="3846" max="3851" width="15.625" style="46" customWidth="1"/>
    <col min="3852" max="3852" width="3.25" style="46" customWidth="1"/>
    <col min="3853" max="3855" width="9.625" style="46" customWidth="1"/>
    <col min="3856" max="4100" width="9" style="46"/>
    <col min="4101" max="4101" width="5.625" style="46" customWidth="1"/>
    <col min="4102" max="4107" width="15.625" style="46" customWidth="1"/>
    <col min="4108" max="4108" width="3.25" style="46" customWidth="1"/>
    <col min="4109" max="4111" width="9.625" style="46" customWidth="1"/>
    <col min="4112" max="4356" width="9" style="46"/>
    <col min="4357" max="4357" width="5.625" style="46" customWidth="1"/>
    <col min="4358" max="4363" width="15.625" style="46" customWidth="1"/>
    <col min="4364" max="4364" width="3.25" style="46" customWidth="1"/>
    <col min="4365" max="4367" width="9.625" style="46" customWidth="1"/>
    <col min="4368" max="4612" width="9" style="46"/>
    <col min="4613" max="4613" width="5.625" style="46" customWidth="1"/>
    <col min="4614" max="4619" width="15.625" style="46" customWidth="1"/>
    <col min="4620" max="4620" width="3.25" style="46" customWidth="1"/>
    <col min="4621" max="4623" width="9.625" style="46" customWidth="1"/>
    <col min="4624" max="4868" width="9" style="46"/>
    <col min="4869" max="4869" width="5.625" style="46" customWidth="1"/>
    <col min="4870" max="4875" width="15.625" style="46" customWidth="1"/>
    <col min="4876" max="4876" width="3.25" style="46" customWidth="1"/>
    <col min="4877" max="4879" width="9.625" style="46" customWidth="1"/>
    <col min="4880" max="5124" width="9" style="46"/>
    <col min="5125" max="5125" width="5.625" style="46" customWidth="1"/>
    <col min="5126" max="5131" width="15.625" style="46" customWidth="1"/>
    <col min="5132" max="5132" width="3.25" style="46" customWidth="1"/>
    <col min="5133" max="5135" width="9.625" style="46" customWidth="1"/>
    <col min="5136" max="5380" width="9" style="46"/>
    <col min="5381" max="5381" width="5.625" style="46" customWidth="1"/>
    <col min="5382" max="5387" width="15.625" style="46" customWidth="1"/>
    <col min="5388" max="5388" width="3.25" style="46" customWidth="1"/>
    <col min="5389" max="5391" width="9.625" style="46" customWidth="1"/>
    <col min="5392" max="5636" width="9" style="46"/>
    <col min="5637" max="5637" width="5.625" style="46" customWidth="1"/>
    <col min="5638" max="5643" width="15.625" style="46" customWidth="1"/>
    <col min="5644" max="5644" width="3.25" style="46" customWidth="1"/>
    <col min="5645" max="5647" width="9.625" style="46" customWidth="1"/>
    <col min="5648" max="5892" width="9" style="46"/>
    <col min="5893" max="5893" width="5.625" style="46" customWidth="1"/>
    <col min="5894" max="5899" width="15.625" style="46" customWidth="1"/>
    <col min="5900" max="5900" width="3.25" style="46" customWidth="1"/>
    <col min="5901" max="5903" width="9.625" style="46" customWidth="1"/>
    <col min="5904" max="6148" width="9" style="46"/>
    <col min="6149" max="6149" width="5.625" style="46" customWidth="1"/>
    <col min="6150" max="6155" width="15.625" style="46" customWidth="1"/>
    <col min="6156" max="6156" width="3.25" style="46" customWidth="1"/>
    <col min="6157" max="6159" width="9.625" style="46" customWidth="1"/>
    <col min="6160" max="6404" width="9" style="46"/>
    <col min="6405" max="6405" width="5.625" style="46" customWidth="1"/>
    <col min="6406" max="6411" width="15.625" style="46" customWidth="1"/>
    <col min="6412" max="6412" width="3.25" style="46" customWidth="1"/>
    <col min="6413" max="6415" width="9.625" style="46" customWidth="1"/>
    <col min="6416" max="6660" width="9" style="46"/>
    <col min="6661" max="6661" width="5.625" style="46" customWidth="1"/>
    <col min="6662" max="6667" width="15.625" style="46" customWidth="1"/>
    <col min="6668" max="6668" width="3.25" style="46" customWidth="1"/>
    <col min="6669" max="6671" width="9.625" style="46" customWidth="1"/>
    <col min="6672" max="6916" width="9" style="46"/>
    <col min="6917" max="6917" width="5.625" style="46" customWidth="1"/>
    <col min="6918" max="6923" width="15.625" style="46" customWidth="1"/>
    <col min="6924" max="6924" width="3.25" style="46" customWidth="1"/>
    <col min="6925" max="6927" width="9.625" style="46" customWidth="1"/>
    <col min="6928" max="7172" width="9" style="46"/>
    <col min="7173" max="7173" width="5.625" style="46" customWidth="1"/>
    <col min="7174" max="7179" width="15.625" style="46" customWidth="1"/>
    <col min="7180" max="7180" width="3.25" style="46" customWidth="1"/>
    <col min="7181" max="7183" width="9.625" style="46" customWidth="1"/>
    <col min="7184" max="7428" width="9" style="46"/>
    <col min="7429" max="7429" width="5.625" style="46" customWidth="1"/>
    <col min="7430" max="7435" width="15.625" style="46" customWidth="1"/>
    <col min="7436" max="7436" width="3.25" style="46" customWidth="1"/>
    <col min="7437" max="7439" width="9.625" style="46" customWidth="1"/>
    <col min="7440" max="7684" width="9" style="46"/>
    <col min="7685" max="7685" width="5.625" style="46" customWidth="1"/>
    <col min="7686" max="7691" width="15.625" style="46" customWidth="1"/>
    <col min="7692" max="7692" width="3.25" style="46" customWidth="1"/>
    <col min="7693" max="7695" width="9.625" style="46" customWidth="1"/>
    <col min="7696" max="7940" width="9" style="46"/>
    <col min="7941" max="7941" width="5.625" style="46" customWidth="1"/>
    <col min="7942" max="7947" width="15.625" style="46" customWidth="1"/>
    <col min="7948" max="7948" width="3.25" style="46" customWidth="1"/>
    <col min="7949" max="7951" width="9.625" style="46" customWidth="1"/>
    <col min="7952" max="8196" width="9" style="46"/>
    <col min="8197" max="8197" width="5.625" style="46" customWidth="1"/>
    <col min="8198" max="8203" width="15.625" style="46" customWidth="1"/>
    <col min="8204" max="8204" width="3.25" style="46" customWidth="1"/>
    <col min="8205" max="8207" width="9.625" style="46" customWidth="1"/>
    <col min="8208" max="8452" width="9" style="46"/>
    <col min="8453" max="8453" width="5.625" style="46" customWidth="1"/>
    <col min="8454" max="8459" width="15.625" style="46" customWidth="1"/>
    <col min="8460" max="8460" width="3.25" style="46" customWidth="1"/>
    <col min="8461" max="8463" width="9.625" style="46" customWidth="1"/>
    <col min="8464" max="8708" width="9" style="46"/>
    <col min="8709" max="8709" width="5.625" style="46" customWidth="1"/>
    <col min="8710" max="8715" width="15.625" style="46" customWidth="1"/>
    <col min="8716" max="8716" width="3.25" style="46" customWidth="1"/>
    <col min="8717" max="8719" width="9.625" style="46" customWidth="1"/>
    <col min="8720" max="8964" width="9" style="46"/>
    <col min="8965" max="8965" width="5.625" style="46" customWidth="1"/>
    <col min="8966" max="8971" width="15.625" style="46" customWidth="1"/>
    <col min="8972" max="8972" width="3.25" style="46" customWidth="1"/>
    <col min="8973" max="8975" width="9.625" style="46" customWidth="1"/>
    <col min="8976" max="9220" width="9" style="46"/>
    <col min="9221" max="9221" width="5.625" style="46" customWidth="1"/>
    <col min="9222" max="9227" width="15.625" style="46" customWidth="1"/>
    <col min="9228" max="9228" width="3.25" style="46" customWidth="1"/>
    <col min="9229" max="9231" width="9.625" style="46" customWidth="1"/>
    <col min="9232" max="9476" width="9" style="46"/>
    <col min="9477" max="9477" width="5.625" style="46" customWidth="1"/>
    <col min="9478" max="9483" width="15.625" style="46" customWidth="1"/>
    <col min="9484" max="9484" width="3.25" style="46" customWidth="1"/>
    <col min="9485" max="9487" width="9.625" style="46" customWidth="1"/>
    <col min="9488" max="9732" width="9" style="46"/>
    <col min="9733" max="9733" width="5.625" style="46" customWidth="1"/>
    <col min="9734" max="9739" width="15.625" style="46" customWidth="1"/>
    <col min="9740" max="9740" width="3.25" style="46" customWidth="1"/>
    <col min="9741" max="9743" width="9.625" style="46" customWidth="1"/>
    <col min="9744" max="9988" width="9" style="46"/>
    <col min="9989" max="9989" width="5.625" style="46" customWidth="1"/>
    <col min="9990" max="9995" width="15.625" style="46" customWidth="1"/>
    <col min="9996" max="9996" width="3.25" style="46" customWidth="1"/>
    <col min="9997" max="9999" width="9.625" style="46" customWidth="1"/>
    <col min="10000" max="10244" width="9" style="46"/>
    <col min="10245" max="10245" width="5.625" style="46" customWidth="1"/>
    <col min="10246" max="10251" width="15.625" style="46" customWidth="1"/>
    <col min="10252" max="10252" width="3.25" style="46" customWidth="1"/>
    <col min="10253" max="10255" width="9.625" style="46" customWidth="1"/>
    <col min="10256" max="10500" width="9" style="46"/>
    <col min="10501" max="10501" width="5.625" style="46" customWidth="1"/>
    <col min="10502" max="10507" width="15.625" style="46" customWidth="1"/>
    <col min="10508" max="10508" width="3.25" style="46" customWidth="1"/>
    <col min="10509" max="10511" width="9.625" style="46" customWidth="1"/>
    <col min="10512" max="10756" width="9" style="46"/>
    <col min="10757" max="10757" width="5.625" style="46" customWidth="1"/>
    <col min="10758" max="10763" width="15.625" style="46" customWidth="1"/>
    <col min="10764" max="10764" width="3.25" style="46" customWidth="1"/>
    <col min="10765" max="10767" width="9.625" style="46" customWidth="1"/>
    <col min="10768" max="11012" width="9" style="46"/>
    <col min="11013" max="11013" width="5.625" style="46" customWidth="1"/>
    <col min="11014" max="11019" width="15.625" style="46" customWidth="1"/>
    <col min="11020" max="11020" width="3.25" style="46" customWidth="1"/>
    <col min="11021" max="11023" width="9.625" style="46" customWidth="1"/>
    <col min="11024" max="11268" width="9" style="46"/>
    <col min="11269" max="11269" width="5.625" style="46" customWidth="1"/>
    <col min="11270" max="11275" width="15.625" style="46" customWidth="1"/>
    <col min="11276" max="11276" width="3.25" style="46" customWidth="1"/>
    <col min="11277" max="11279" width="9.625" style="46" customWidth="1"/>
    <col min="11280" max="11524" width="9" style="46"/>
    <col min="11525" max="11525" width="5.625" style="46" customWidth="1"/>
    <col min="11526" max="11531" width="15.625" style="46" customWidth="1"/>
    <col min="11532" max="11532" width="3.25" style="46" customWidth="1"/>
    <col min="11533" max="11535" width="9.625" style="46" customWidth="1"/>
    <col min="11536" max="11780" width="9" style="46"/>
    <col min="11781" max="11781" width="5.625" style="46" customWidth="1"/>
    <col min="11782" max="11787" width="15.625" style="46" customWidth="1"/>
    <col min="11788" max="11788" width="3.25" style="46" customWidth="1"/>
    <col min="11789" max="11791" width="9.625" style="46" customWidth="1"/>
    <col min="11792" max="12036" width="9" style="46"/>
    <col min="12037" max="12037" width="5.625" style="46" customWidth="1"/>
    <col min="12038" max="12043" width="15.625" style="46" customWidth="1"/>
    <col min="12044" max="12044" width="3.25" style="46" customWidth="1"/>
    <col min="12045" max="12047" width="9.625" style="46" customWidth="1"/>
    <col min="12048" max="12292" width="9" style="46"/>
    <col min="12293" max="12293" width="5.625" style="46" customWidth="1"/>
    <col min="12294" max="12299" width="15.625" style="46" customWidth="1"/>
    <col min="12300" max="12300" width="3.25" style="46" customWidth="1"/>
    <col min="12301" max="12303" width="9.625" style="46" customWidth="1"/>
    <col min="12304" max="12548" width="9" style="46"/>
    <col min="12549" max="12549" width="5.625" style="46" customWidth="1"/>
    <col min="12550" max="12555" width="15.625" style="46" customWidth="1"/>
    <col min="12556" max="12556" width="3.25" style="46" customWidth="1"/>
    <col min="12557" max="12559" width="9.625" style="46" customWidth="1"/>
    <col min="12560" max="12804" width="9" style="46"/>
    <col min="12805" max="12805" width="5.625" style="46" customWidth="1"/>
    <col min="12806" max="12811" width="15.625" style="46" customWidth="1"/>
    <col min="12812" max="12812" width="3.25" style="46" customWidth="1"/>
    <col min="12813" max="12815" width="9.625" style="46" customWidth="1"/>
    <col min="12816" max="13060" width="9" style="46"/>
    <col min="13061" max="13061" width="5.625" style="46" customWidth="1"/>
    <col min="13062" max="13067" width="15.625" style="46" customWidth="1"/>
    <col min="13068" max="13068" width="3.25" style="46" customWidth="1"/>
    <col min="13069" max="13071" width="9.625" style="46" customWidth="1"/>
    <col min="13072" max="13316" width="9" style="46"/>
    <col min="13317" max="13317" width="5.625" style="46" customWidth="1"/>
    <col min="13318" max="13323" width="15.625" style="46" customWidth="1"/>
    <col min="13324" max="13324" width="3.25" style="46" customWidth="1"/>
    <col min="13325" max="13327" width="9.625" style="46" customWidth="1"/>
    <col min="13328" max="13572" width="9" style="46"/>
    <col min="13573" max="13573" width="5.625" style="46" customWidth="1"/>
    <col min="13574" max="13579" width="15.625" style="46" customWidth="1"/>
    <col min="13580" max="13580" width="3.25" style="46" customWidth="1"/>
    <col min="13581" max="13583" width="9.625" style="46" customWidth="1"/>
    <col min="13584" max="13828" width="9" style="46"/>
    <col min="13829" max="13829" width="5.625" style="46" customWidth="1"/>
    <col min="13830" max="13835" width="15.625" style="46" customWidth="1"/>
    <col min="13836" max="13836" width="3.25" style="46" customWidth="1"/>
    <col min="13837" max="13839" width="9.625" style="46" customWidth="1"/>
    <col min="13840" max="14084" width="9" style="46"/>
    <col min="14085" max="14085" width="5.625" style="46" customWidth="1"/>
    <col min="14086" max="14091" width="15.625" style="46" customWidth="1"/>
    <col min="14092" max="14092" width="3.25" style="46" customWidth="1"/>
    <col min="14093" max="14095" width="9.625" style="46" customWidth="1"/>
    <col min="14096" max="14340" width="9" style="46"/>
    <col min="14341" max="14341" width="5.625" style="46" customWidth="1"/>
    <col min="14342" max="14347" width="15.625" style="46" customWidth="1"/>
    <col min="14348" max="14348" width="3.25" style="46" customWidth="1"/>
    <col min="14349" max="14351" width="9.625" style="46" customWidth="1"/>
    <col min="14352" max="14596" width="9" style="46"/>
    <col min="14597" max="14597" width="5.625" style="46" customWidth="1"/>
    <col min="14598" max="14603" width="15.625" style="46" customWidth="1"/>
    <col min="14604" max="14604" width="3.25" style="46" customWidth="1"/>
    <col min="14605" max="14607" width="9.625" style="46" customWidth="1"/>
    <col min="14608" max="14852" width="9" style="46"/>
    <col min="14853" max="14853" width="5.625" style="46" customWidth="1"/>
    <col min="14854" max="14859" width="15.625" style="46" customWidth="1"/>
    <col min="14860" max="14860" width="3.25" style="46" customWidth="1"/>
    <col min="14861" max="14863" width="9.625" style="46" customWidth="1"/>
    <col min="14864" max="15108" width="9" style="46"/>
    <col min="15109" max="15109" width="5.625" style="46" customWidth="1"/>
    <col min="15110" max="15115" width="15.625" style="46" customWidth="1"/>
    <col min="15116" max="15116" width="3.25" style="46" customWidth="1"/>
    <col min="15117" max="15119" width="9.625" style="46" customWidth="1"/>
    <col min="15120" max="15364" width="9" style="46"/>
    <col min="15365" max="15365" width="5.625" style="46" customWidth="1"/>
    <col min="15366" max="15371" width="15.625" style="46" customWidth="1"/>
    <col min="15372" max="15372" width="3.25" style="46" customWidth="1"/>
    <col min="15373" max="15375" width="9.625" style="46" customWidth="1"/>
    <col min="15376" max="15620" width="9" style="46"/>
    <col min="15621" max="15621" width="5.625" style="46" customWidth="1"/>
    <col min="15622" max="15627" width="15.625" style="46" customWidth="1"/>
    <col min="15628" max="15628" width="3.25" style="46" customWidth="1"/>
    <col min="15629" max="15631" width="9.625" style="46" customWidth="1"/>
    <col min="15632" max="15876" width="9" style="46"/>
    <col min="15877" max="15877" width="5.625" style="46" customWidth="1"/>
    <col min="15878" max="15883" width="15.625" style="46" customWidth="1"/>
    <col min="15884" max="15884" width="3.25" style="46" customWidth="1"/>
    <col min="15885" max="15887" width="9.625" style="46" customWidth="1"/>
    <col min="15888" max="16132" width="9" style="46"/>
    <col min="16133" max="16133" width="5.625" style="46" customWidth="1"/>
    <col min="16134" max="16139" width="15.625" style="46" customWidth="1"/>
    <col min="16140" max="16140" width="3.25" style="46" customWidth="1"/>
    <col min="16141" max="16143" width="9.625" style="46" customWidth="1"/>
    <col min="16144" max="16384" width="9" style="46"/>
  </cols>
  <sheetData>
    <row r="1" spans="1:16" ht="31.5" customHeight="1" x14ac:dyDescent="0.15">
      <c r="A1" s="215" t="s">
        <v>372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45"/>
      <c r="N1" s="45"/>
      <c r="O1" s="45"/>
      <c r="P1" s="32"/>
    </row>
    <row r="2" spans="1:16" ht="23.25" customHeight="1" x14ac:dyDescent="0.1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44"/>
      <c r="N2" s="44"/>
      <c r="O2" s="44"/>
    </row>
    <row r="3" spans="1:16" ht="15.95" customHeight="1" x14ac:dyDescent="0.1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44"/>
      <c r="N3" s="44"/>
      <c r="O3" s="44"/>
    </row>
    <row r="4" spans="1:16" ht="30" customHeight="1" x14ac:dyDescent="0.15">
      <c r="A4" s="174" t="s">
        <v>364</v>
      </c>
      <c r="B4" s="47"/>
      <c r="C4" s="47"/>
      <c r="D4" s="173"/>
      <c r="E4" s="47"/>
      <c r="F4" s="47"/>
      <c r="G4" s="47"/>
      <c r="H4" s="47"/>
      <c r="I4" s="47"/>
      <c r="J4" s="47"/>
      <c r="K4" s="47"/>
      <c r="L4" s="47"/>
      <c r="M4" s="34"/>
      <c r="N4" s="34"/>
      <c r="O4" s="34"/>
    </row>
    <row r="5" spans="1:16" ht="20.25" customHeight="1" thickBot="1" x14ac:dyDescent="0.2"/>
    <row r="6" spans="1:16" ht="20.25" customHeight="1" x14ac:dyDescent="0.15">
      <c r="B6" s="125" t="s">
        <v>346</v>
      </c>
      <c r="C6" s="204"/>
      <c r="D6" s="205"/>
      <c r="E6" s="205"/>
      <c r="F6" s="208" t="s">
        <v>347</v>
      </c>
      <c r="G6" s="208"/>
      <c r="H6" s="208"/>
      <c r="I6" s="208"/>
      <c r="J6" s="209"/>
    </row>
    <row r="7" spans="1:16" ht="31.5" customHeight="1" thickBot="1" x14ac:dyDescent="0.2">
      <c r="B7" s="126"/>
      <c r="C7" s="206"/>
      <c r="D7" s="207"/>
      <c r="E7" s="207"/>
      <c r="F7" s="210"/>
      <c r="G7" s="210"/>
      <c r="H7" s="210"/>
      <c r="I7" s="210"/>
      <c r="J7" s="211"/>
    </row>
    <row r="8" spans="1:16" ht="20.25" customHeight="1" thickBot="1" x14ac:dyDescent="0.2"/>
    <row r="9" spans="1:16" ht="35.25" customHeight="1" thickBot="1" x14ac:dyDescent="0.2">
      <c r="B9" s="48" t="s">
        <v>262</v>
      </c>
      <c r="C9" s="49" t="s">
        <v>263</v>
      </c>
      <c r="D9" s="50"/>
      <c r="E9" s="51" t="s">
        <v>264</v>
      </c>
      <c r="F9" s="212" t="s">
        <v>265</v>
      </c>
      <c r="G9" s="213"/>
      <c r="H9" s="213"/>
      <c r="I9" s="213"/>
      <c r="J9" s="214"/>
      <c r="K9" s="52" t="s">
        <v>266</v>
      </c>
      <c r="L9" s="53"/>
    </row>
    <row r="10" spans="1:16" ht="35.25" customHeight="1" x14ac:dyDescent="0.15">
      <c r="B10" s="139" t="s">
        <v>267</v>
      </c>
      <c r="C10" s="225" t="s">
        <v>268</v>
      </c>
      <c r="D10" s="226"/>
      <c r="E10" s="120" t="s">
        <v>352</v>
      </c>
      <c r="F10" s="229">
        <f>IF(COUNTA(参加名簿!$C$6:$C$17,"　")-1=0,0,COUNTA(参加名簿!$C$6:$C$17,"　")-1)</f>
        <v>0</v>
      </c>
      <c r="G10" s="230"/>
      <c r="H10" s="230"/>
      <c r="I10" s="230"/>
      <c r="J10" s="231"/>
      <c r="K10" s="54">
        <f>F10*1500</f>
        <v>0</v>
      </c>
      <c r="L10" s="55" t="s">
        <v>269</v>
      </c>
    </row>
    <row r="11" spans="1:16" ht="35.25" customHeight="1" x14ac:dyDescent="0.15">
      <c r="B11" s="138" t="s">
        <v>272</v>
      </c>
      <c r="C11" s="227" t="s">
        <v>268</v>
      </c>
      <c r="D11" s="228"/>
      <c r="E11" s="56" t="s">
        <v>270</v>
      </c>
      <c r="F11" s="219">
        <f>IF(COUNTA(参加名簿!$M$6:$M$17,"　")-1=0,0,COUNTA(参加名簿!$M$6:$M$17,"　")-1)</f>
        <v>0</v>
      </c>
      <c r="G11" s="220"/>
      <c r="H11" s="220"/>
      <c r="I11" s="220"/>
      <c r="J11" s="221"/>
      <c r="K11" s="54">
        <f>F11*1500</f>
        <v>0</v>
      </c>
      <c r="L11" s="57" t="s">
        <v>271</v>
      </c>
    </row>
    <row r="12" spans="1:16" ht="35.25" customHeight="1" thickBot="1" x14ac:dyDescent="0.2">
      <c r="B12" s="217" t="s">
        <v>273</v>
      </c>
      <c r="C12" s="218"/>
      <c r="D12" s="58"/>
      <c r="E12" s="59"/>
      <c r="F12" s="222">
        <f>SUM(F10:J11)</f>
        <v>0</v>
      </c>
      <c r="G12" s="223"/>
      <c r="H12" s="223"/>
      <c r="I12" s="223"/>
      <c r="J12" s="224"/>
      <c r="K12" s="60">
        <f>SUM(K10:K11)</f>
        <v>0</v>
      </c>
      <c r="L12" s="61" t="s">
        <v>271</v>
      </c>
      <c r="N12" s="121"/>
    </row>
    <row r="13" spans="1:16" ht="20.25" customHeight="1" x14ac:dyDescent="0.15">
      <c r="F13" s="124"/>
    </row>
    <row r="14" spans="1:16" ht="20.25" customHeight="1" x14ac:dyDescent="0.15">
      <c r="A14" s="62" t="s">
        <v>274</v>
      </c>
    </row>
    <row r="15" spans="1:16" x14ac:dyDescent="0.15">
      <c r="B15" s="64"/>
      <c r="C15" s="64"/>
      <c r="D15" s="64"/>
    </row>
    <row r="16" spans="1:16" ht="20.25" customHeight="1" x14ac:dyDescent="0.15">
      <c r="B16" s="65"/>
      <c r="C16" s="72"/>
      <c r="D16" s="66"/>
    </row>
    <row r="17" spans="2:11" ht="20.25" customHeight="1" x14ac:dyDescent="0.2">
      <c r="B17" s="67"/>
      <c r="C17" s="64"/>
      <c r="D17" s="68"/>
      <c r="E17" s="82" t="s">
        <v>371</v>
      </c>
      <c r="F17" s="83"/>
      <c r="G17" s="82" t="s">
        <v>254</v>
      </c>
      <c r="H17" s="83"/>
      <c r="I17" s="82" t="s">
        <v>255</v>
      </c>
      <c r="J17" s="81"/>
    </row>
    <row r="18" spans="2:11" ht="20.25" customHeight="1" x14ac:dyDescent="0.2">
      <c r="B18" s="67"/>
      <c r="C18" s="64"/>
      <c r="D18" s="68"/>
      <c r="E18" s="69"/>
      <c r="F18" s="69"/>
      <c r="G18" s="69"/>
      <c r="H18" s="69"/>
      <c r="I18" s="69"/>
      <c r="J18" s="69"/>
    </row>
    <row r="19" spans="2:11" ht="20.25" customHeight="1" x14ac:dyDescent="0.2">
      <c r="B19" s="67"/>
      <c r="C19" s="64"/>
      <c r="D19" s="68"/>
      <c r="E19" s="69" t="s">
        <v>275</v>
      </c>
      <c r="F19" s="69"/>
      <c r="G19" s="69"/>
      <c r="H19" s="69"/>
      <c r="I19" s="69"/>
      <c r="J19" s="69"/>
    </row>
    <row r="20" spans="2:11" ht="20.25" customHeight="1" x14ac:dyDescent="0.2">
      <c r="B20" s="67"/>
      <c r="C20" s="64"/>
      <c r="D20" s="68"/>
      <c r="E20" s="69"/>
      <c r="F20" s="69"/>
      <c r="G20" s="69"/>
      <c r="H20" s="69"/>
      <c r="I20" s="69"/>
      <c r="J20" s="69"/>
    </row>
    <row r="21" spans="2:11" ht="20.25" customHeight="1" x14ac:dyDescent="0.2">
      <c r="B21" s="84" t="s">
        <v>279</v>
      </c>
      <c r="C21" s="64"/>
      <c r="D21" s="68"/>
      <c r="E21" s="69" t="s">
        <v>277</v>
      </c>
      <c r="F21" s="216"/>
      <c r="G21" s="216"/>
      <c r="H21" s="216"/>
      <c r="I21" s="216"/>
      <c r="J21" s="216"/>
      <c r="K21" s="46" t="s">
        <v>278</v>
      </c>
    </row>
    <row r="22" spans="2:11" ht="20.25" customHeight="1" x14ac:dyDescent="0.15">
      <c r="B22" s="84" t="s">
        <v>280</v>
      </c>
      <c r="C22" s="64" t="s">
        <v>286</v>
      </c>
      <c r="D22" s="68"/>
      <c r="J22" s="46" t="s">
        <v>276</v>
      </c>
    </row>
    <row r="23" spans="2:11" x14ac:dyDescent="0.15">
      <c r="B23" s="84" t="s">
        <v>281</v>
      </c>
      <c r="C23" s="64" t="s">
        <v>287</v>
      </c>
      <c r="D23" s="68"/>
      <c r="I23" s="122"/>
    </row>
    <row r="24" spans="2:11" x14ac:dyDescent="0.15">
      <c r="B24" s="67"/>
      <c r="C24" s="64"/>
      <c r="D24" s="68"/>
    </row>
    <row r="25" spans="2:11" x14ac:dyDescent="0.15">
      <c r="B25" s="67"/>
      <c r="C25" s="64"/>
      <c r="D25" s="68"/>
    </row>
    <row r="26" spans="2:11" x14ac:dyDescent="0.15">
      <c r="B26" s="67"/>
      <c r="C26" s="64"/>
      <c r="D26" s="68"/>
    </row>
    <row r="27" spans="2:11" x14ac:dyDescent="0.15">
      <c r="B27" s="67"/>
      <c r="C27" s="64"/>
      <c r="D27" s="68"/>
    </row>
    <row r="28" spans="2:11" x14ac:dyDescent="0.15">
      <c r="B28" s="67"/>
      <c r="C28" s="64"/>
      <c r="D28" s="68"/>
    </row>
    <row r="29" spans="2:11" x14ac:dyDescent="0.15">
      <c r="B29" s="67"/>
      <c r="C29" s="64"/>
      <c r="D29" s="68"/>
    </row>
    <row r="30" spans="2:11" x14ac:dyDescent="0.15">
      <c r="B30" s="67"/>
      <c r="C30" s="64"/>
      <c r="D30" s="68"/>
    </row>
    <row r="31" spans="2:11" x14ac:dyDescent="0.15">
      <c r="B31" s="67"/>
      <c r="C31" s="64"/>
      <c r="D31" s="68"/>
    </row>
    <row r="32" spans="2:11" x14ac:dyDescent="0.15">
      <c r="B32" s="67"/>
      <c r="C32" s="64"/>
      <c r="D32" s="68"/>
    </row>
    <row r="33" spans="2:4" x14ac:dyDescent="0.15">
      <c r="B33" s="67"/>
      <c r="C33" s="64"/>
      <c r="D33" s="68"/>
    </row>
    <row r="34" spans="2:4" x14ac:dyDescent="0.15">
      <c r="B34" s="67"/>
      <c r="C34" s="64"/>
      <c r="D34" s="68"/>
    </row>
    <row r="35" spans="2:4" x14ac:dyDescent="0.15">
      <c r="B35" s="67"/>
      <c r="C35" s="64"/>
      <c r="D35" s="68"/>
    </row>
    <row r="36" spans="2:4" x14ac:dyDescent="0.15">
      <c r="B36" s="67"/>
      <c r="C36" s="64"/>
      <c r="D36" s="68"/>
    </row>
    <row r="37" spans="2:4" x14ac:dyDescent="0.15">
      <c r="B37" s="67"/>
      <c r="C37" s="64"/>
      <c r="D37" s="68"/>
    </row>
    <row r="38" spans="2:4" x14ac:dyDescent="0.15">
      <c r="B38" s="70"/>
      <c r="C38" s="63"/>
      <c r="D38" s="71"/>
    </row>
    <row r="39" spans="2:4" x14ac:dyDescent="0.15">
      <c r="B39" s="64"/>
      <c r="C39" s="64"/>
      <c r="D39" s="64"/>
    </row>
  </sheetData>
  <sheetProtection selectLockedCells="1"/>
  <mergeCells count="11">
    <mergeCell ref="C6:E7"/>
    <mergeCell ref="F6:J7"/>
    <mergeCell ref="F9:J9"/>
    <mergeCell ref="A1:L2"/>
    <mergeCell ref="F21:J21"/>
    <mergeCell ref="B12:C12"/>
    <mergeCell ref="F11:J11"/>
    <mergeCell ref="F12:J12"/>
    <mergeCell ref="C10:D10"/>
    <mergeCell ref="C11:D11"/>
    <mergeCell ref="F10:J10"/>
  </mergeCells>
  <phoneticPr fontId="1"/>
  <pageMargins left="0.70866141732283472" right="0.70866141732283472" top="0.55118110236220474" bottom="0.55118110236220474" header="0.31496062992125984" footer="0.31496062992125984"/>
  <pageSetup paperSize="9" scale="79" orientation="portrait" horizontalDpi="300" verticalDpi="300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9"/>
  <sheetViews>
    <sheetView zoomScale="60" zoomScaleNormal="60" workbookViewId="0">
      <selection activeCell="P22" sqref="P22"/>
    </sheetView>
  </sheetViews>
  <sheetFormatPr defaultColWidth="10.75" defaultRowHeight="14.25" x14ac:dyDescent="0.15"/>
  <cols>
    <col min="1" max="1" width="4.75" style="3" customWidth="1"/>
    <col min="2" max="2" width="17.875" style="3" customWidth="1"/>
    <col min="3" max="4" width="5.75" style="3" customWidth="1"/>
    <col min="5" max="5" width="10.75" style="3" customWidth="1"/>
    <col min="6" max="6" width="38.125" style="3" customWidth="1"/>
    <col min="7" max="8" width="15.75" style="3" customWidth="1"/>
    <col min="9" max="11" width="12.625" style="3" customWidth="1"/>
    <col min="12" max="12" width="12.75" style="3" customWidth="1"/>
    <col min="13" max="256" width="10.75" style="3"/>
    <col min="257" max="257" width="4.75" style="3" customWidth="1"/>
    <col min="258" max="258" width="17.875" style="3" customWidth="1"/>
    <col min="259" max="260" width="5.75" style="3" customWidth="1"/>
    <col min="261" max="261" width="10.75" style="3" customWidth="1"/>
    <col min="262" max="262" width="38.125" style="3" customWidth="1"/>
    <col min="263" max="264" width="15.75" style="3" customWidth="1"/>
    <col min="265" max="267" width="12.625" style="3" customWidth="1"/>
    <col min="268" max="268" width="12.75" style="3" customWidth="1"/>
    <col min="269" max="512" width="10.75" style="3"/>
    <col min="513" max="513" width="4.75" style="3" customWidth="1"/>
    <col min="514" max="514" width="17.875" style="3" customWidth="1"/>
    <col min="515" max="516" width="5.75" style="3" customWidth="1"/>
    <col min="517" max="517" width="10.75" style="3" customWidth="1"/>
    <col min="518" max="518" width="38.125" style="3" customWidth="1"/>
    <col min="519" max="520" width="15.75" style="3" customWidth="1"/>
    <col min="521" max="523" width="12.625" style="3" customWidth="1"/>
    <col min="524" max="524" width="12.75" style="3" customWidth="1"/>
    <col min="525" max="768" width="10.75" style="3"/>
    <col min="769" max="769" width="4.75" style="3" customWidth="1"/>
    <col min="770" max="770" width="17.875" style="3" customWidth="1"/>
    <col min="771" max="772" width="5.75" style="3" customWidth="1"/>
    <col min="773" max="773" width="10.75" style="3" customWidth="1"/>
    <col min="774" max="774" width="38.125" style="3" customWidth="1"/>
    <col min="775" max="776" width="15.75" style="3" customWidth="1"/>
    <col min="777" max="779" width="12.625" style="3" customWidth="1"/>
    <col min="780" max="780" width="12.75" style="3" customWidth="1"/>
    <col min="781" max="1024" width="10.75" style="3"/>
    <col min="1025" max="1025" width="4.75" style="3" customWidth="1"/>
    <col min="1026" max="1026" width="17.875" style="3" customWidth="1"/>
    <col min="1027" max="1028" width="5.75" style="3" customWidth="1"/>
    <col min="1029" max="1029" width="10.75" style="3" customWidth="1"/>
    <col min="1030" max="1030" width="38.125" style="3" customWidth="1"/>
    <col min="1031" max="1032" width="15.75" style="3" customWidth="1"/>
    <col min="1033" max="1035" width="12.625" style="3" customWidth="1"/>
    <col min="1036" max="1036" width="12.75" style="3" customWidth="1"/>
    <col min="1037" max="1280" width="10.75" style="3"/>
    <col min="1281" max="1281" width="4.75" style="3" customWidth="1"/>
    <col min="1282" max="1282" width="17.875" style="3" customWidth="1"/>
    <col min="1283" max="1284" width="5.75" style="3" customWidth="1"/>
    <col min="1285" max="1285" width="10.75" style="3" customWidth="1"/>
    <col min="1286" max="1286" width="38.125" style="3" customWidth="1"/>
    <col min="1287" max="1288" width="15.75" style="3" customWidth="1"/>
    <col min="1289" max="1291" width="12.625" style="3" customWidth="1"/>
    <col min="1292" max="1292" width="12.75" style="3" customWidth="1"/>
    <col min="1293" max="1536" width="10.75" style="3"/>
    <col min="1537" max="1537" width="4.75" style="3" customWidth="1"/>
    <col min="1538" max="1538" width="17.875" style="3" customWidth="1"/>
    <col min="1539" max="1540" width="5.75" style="3" customWidth="1"/>
    <col min="1541" max="1541" width="10.75" style="3" customWidth="1"/>
    <col min="1542" max="1542" width="38.125" style="3" customWidth="1"/>
    <col min="1543" max="1544" width="15.75" style="3" customWidth="1"/>
    <col min="1545" max="1547" width="12.625" style="3" customWidth="1"/>
    <col min="1548" max="1548" width="12.75" style="3" customWidth="1"/>
    <col min="1549" max="1792" width="10.75" style="3"/>
    <col min="1793" max="1793" width="4.75" style="3" customWidth="1"/>
    <col min="1794" max="1794" width="17.875" style="3" customWidth="1"/>
    <col min="1795" max="1796" width="5.75" style="3" customWidth="1"/>
    <col min="1797" max="1797" width="10.75" style="3" customWidth="1"/>
    <col min="1798" max="1798" width="38.125" style="3" customWidth="1"/>
    <col min="1799" max="1800" width="15.75" style="3" customWidth="1"/>
    <col min="1801" max="1803" width="12.625" style="3" customWidth="1"/>
    <col min="1804" max="1804" width="12.75" style="3" customWidth="1"/>
    <col min="1805" max="2048" width="10.75" style="3"/>
    <col min="2049" max="2049" width="4.75" style="3" customWidth="1"/>
    <col min="2050" max="2050" width="17.875" style="3" customWidth="1"/>
    <col min="2051" max="2052" width="5.75" style="3" customWidth="1"/>
    <col min="2053" max="2053" width="10.75" style="3" customWidth="1"/>
    <col min="2054" max="2054" width="38.125" style="3" customWidth="1"/>
    <col min="2055" max="2056" width="15.75" style="3" customWidth="1"/>
    <col min="2057" max="2059" width="12.625" style="3" customWidth="1"/>
    <col min="2060" max="2060" width="12.75" style="3" customWidth="1"/>
    <col min="2061" max="2304" width="10.75" style="3"/>
    <col min="2305" max="2305" width="4.75" style="3" customWidth="1"/>
    <col min="2306" max="2306" width="17.875" style="3" customWidth="1"/>
    <col min="2307" max="2308" width="5.75" style="3" customWidth="1"/>
    <col min="2309" max="2309" width="10.75" style="3" customWidth="1"/>
    <col min="2310" max="2310" width="38.125" style="3" customWidth="1"/>
    <col min="2311" max="2312" width="15.75" style="3" customWidth="1"/>
    <col min="2313" max="2315" width="12.625" style="3" customWidth="1"/>
    <col min="2316" max="2316" width="12.75" style="3" customWidth="1"/>
    <col min="2317" max="2560" width="10.75" style="3"/>
    <col min="2561" max="2561" width="4.75" style="3" customWidth="1"/>
    <col min="2562" max="2562" width="17.875" style="3" customWidth="1"/>
    <col min="2563" max="2564" width="5.75" style="3" customWidth="1"/>
    <col min="2565" max="2565" width="10.75" style="3" customWidth="1"/>
    <col min="2566" max="2566" width="38.125" style="3" customWidth="1"/>
    <col min="2567" max="2568" width="15.75" style="3" customWidth="1"/>
    <col min="2569" max="2571" width="12.625" style="3" customWidth="1"/>
    <col min="2572" max="2572" width="12.75" style="3" customWidth="1"/>
    <col min="2573" max="2816" width="10.75" style="3"/>
    <col min="2817" max="2817" width="4.75" style="3" customWidth="1"/>
    <col min="2818" max="2818" width="17.875" style="3" customWidth="1"/>
    <col min="2819" max="2820" width="5.75" style="3" customWidth="1"/>
    <col min="2821" max="2821" width="10.75" style="3" customWidth="1"/>
    <col min="2822" max="2822" width="38.125" style="3" customWidth="1"/>
    <col min="2823" max="2824" width="15.75" style="3" customWidth="1"/>
    <col min="2825" max="2827" width="12.625" style="3" customWidth="1"/>
    <col min="2828" max="2828" width="12.75" style="3" customWidth="1"/>
    <col min="2829" max="3072" width="10.75" style="3"/>
    <col min="3073" max="3073" width="4.75" style="3" customWidth="1"/>
    <col min="3074" max="3074" width="17.875" style="3" customWidth="1"/>
    <col min="3075" max="3076" width="5.75" style="3" customWidth="1"/>
    <col min="3077" max="3077" width="10.75" style="3" customWidth="1"/>
    <col min="3078" max="3078" width="38.125" style="3" customWidth="1"/>
    <col min="3079" max="3080" width="15.75" style="3" customWidth="1"/>
    <col min="3081" max="3083" width="12.625" style="3" customWidth="1"/>
    <col min="3084" max="3084" width="12.75" style="3" customWidth="1"/>
    <col min="3085" max="3328" width="10.75" style="3"/>
    <col min="3329" max="3329" width="4.75" style="3" customWidth="1"/>
    <col min="3330" max="3330" width="17.875" style="3" customWidth="1"/>
    <col min="3331" max="3332" width="5.75" style="3" customWidth="1"/>
    <col min="3333" max="3333" width="10.75" style="3" customWidth="1"/>
    <col min="3334" max="3334" width="38.125" style="3" customWidth="1"/>
    <col min="3335" max="3336" width="15.75" style="3" customWidth="1"/>
    <col min="3337" max="3339" width="12.625" style="3" customWidth="1"/>
    <col min="3340" max="3340" width="12.75" style="3" customWidth="1"/>
    <col min="3341" max="3584" width="10.75" style="3"/>
    <col min="3585" max="3585" width="4.75" style="3" customWidth="1"/>
    <col min="3586" max="3586" width="17.875" style="3" customWidth="1"/>
    <col min="3587" max="3588" width="5.75" style="3" customWidth="1"/>
    <col min="3589" max="3589" width="10.75" style="3" customWidth="1"/>
    <col min="3590" max="3590" width="38.125" style="3" customWidth="1"/>
    <col min="3591" max="3592" width="15.75" style="3" customWidth="1"/>
    <col min="3593" max="3595" width="12.625" style="3" customWidth="1"/>
    <col min="3596" max="3596" width="12.75" style="3" customWidth="1"/>
    <col min="3597" max="3840" width="10.75" style="3"/>
    <col min="3841" max="3841" width="4.75" style="3" customWidth="1"/>
    <col min="3842" max="3842" width="17.875" style="3" customWidth="1"/>
    <col min="3843" max="3844" width="5.75" style="3" customWidth="1"/>
    <col min="3845" max="3845" width="10.75" style="3" customWidth="1"/>
    <col min="3846" max="3846" width="38.125" style="3" customWidth="1"/>
    <col min="3847" max="3848" width="15.75" style="3" customWidth="1"/>
    <col min="3849" max="3851" width="12.625" style="3" customWidth="1"/>
    <col min="3852" max="3852" width="12.75" style="3" customWidth="1"/>
    <col min="3853" max="4096" width="10.75" style="3"/>
    <col min="4097" max="4097" width="4.75" style="3" customWidth="1"/>
    <col min="4098" max="4098" width="17.875" style="3" customWidth="1"/>
    <col min="4099" max="4100" width="5.75" style="3" customWidth="1"/>
    <col min="4101" max="4101" width="10.75" style="3" customWidth="1"/>
    <col min="4102" max="4102" width="38.125" style="3" customWidth="1"/>
    <col min="4103" max="4104" width="15.75" style="3" customWidth="1"/>
    <col min="4105" max="4107" width="12.625" style="3" customWidth="1"/>
    <col min="4108" max="4108" width="12.75" style="3" customWidth="1"/>
    <col min="4109" max="4352" width="10.75" style="3"/>
    <col min="4353" max="4353" width="4.75" style="3" customWidth="1"/>
    <col min="4354" max="4354" width="17.875" style="3" customWidth="1"/>
    <col min="4355" max="4356" width="5.75" style="3" customWidth="1"/>
    <col min="4357" max="4357" width="10.75" style="3" customWidth="1"/>
    <col min="4358" max="4358" width="38.125" style="3" customWidth="1"/>
    <col min="4359" max="4360" width="15.75" style="3" customWidth="1"/>
    <col min="4361" max="4363" width="12.625" style="3" customWidth="1"/>
    <col min="4364" max="4364" width="12.75" style="3" customWidth="1"/>
    <col min="4365" max="4608" width="10.75" style="3"/>
    <col min="4609" max="4609" width="4.75" style="3" customWidth="1"/>
    <col min="4610" max="4610" width="17.875" style="3" customWidth="1"/>
    <col min="4611" max="4612" width="5.75" style="3" customWidth="1"/>
    <col min="4613" max="4613" width="10.75" style="3" customWidth="1"/>
    <col min="4614" max="4614" width="38.125" style="3" customWidth="1"/>
    <col min="4615" max="4616" width="15.75" style="3" customWidth="1"/>
    <col min="4617" max="4619" width="12.625" style="3" customWidth="1"/>
    <col min="4620" max="4620" width="12.75" style="3" customWidth="1"/>
    <col min="4621" max="4864" width="10.75" style="3"/>
    <col min="4865" max="4865" width="4.75" style="3" customWidth="1"/>
    <col min="4866" max="4866" width="17.875" style="3" customWidth="1"/>
    <col min="4867" max="4868" width="5.75" style="3" customWidth="1"/>
    <col min="4869" max="4869" width="10.75" style="3" customWidth="1"/>
    <col min="4870" max="4870" width="38.125" style="3" customWidth="1"/>
    <col min="4871" max="4872" width="15.75" style="3" customWidth="1"/>
    <col min="4873" max="4875" width="12.625" style="3" customWidth="1"/>
    <col min="4876" max="4876" width="12.75" style="3" customWidth="1"/>
    <col min="4877" max="5120" width="10.75" style="3"/>
    <col min="5121" max="5121" width="4.75" style="3" customWidth="1"/>
    <col min="5122" max="5122" width="17.875" style="3" customWidth="1"/>
    <col min="5123" max="5124" width="5.75" style="3" customWidth="1"/>
    <col min="5125" max="5125" width="10.75" style="3" customWidth="1"/>
    <col min="5126" max="5126" width="38.125" style="3" customWidth="1"/>
    <col min="5127" max="5128" width="15.75" style="3" customWidth="1"/>
    <col min="5129" max="5131" width="12.625" style="3" customWidth="1"/>
    <col min="5132" max="5132" width="12.75" style="3" customWidth="1"/>
    <col min="5133" max="5376" width="10.75" style="3"/>
    <col min="5377" max="5377" width="4.75" style="3" customWidth="1"/>
    <col min="5378" max="5378" width="17.875" style="3" customWidth="1"/>
    <col min="5379" max="5380" width="5.75" style="3" customWidth="1"/>
    <col min="5381" max="5381" width="10.75" style="3" customWidth="1"/>
    <col min="5382" max="5382" width="38.125" style="3" customWidth="1"/>
    <col min="5383" max="5384" width="15.75" style="3" customWidth="1"/>
    <col min="5385" max="5387" width="12.625" style="3" customWidth="1"/>
    <col min="5388" max="5388" width="12.75" style="3" customWidth="1"/>
    <col min="5389" max="5632" width="10.75" style="3"/>
    <col min="5633" max="5633" width="4.75" style="3" customWidth="1"/>
    <col min="5634" max="5634" width="17.875" style="3" customWidth="1"/>
    <col min="5635" max="5636" width="5.75" style="3" customWidth="1"/>
    <col min="5637" max="5637" width="10.75" style="3" customWidth="1"/>
    <col min="5638" max="5638" width="38.125" style="3" customWidth="1"/>
    <col min="5639" max="5640" width="15.75" style="3" customWidth="1"/>
    <col min="5641" max="5643" width="12.625" style="3" customWidth="1"/>
    <col min="5644" max="5644" width="12.75" style="3" customWidth="1"/>
    <col min="5645" max="5888" width="10.75" style="3"/>
    <col min="5889" max="5889" width="4.75" style="3" customWidth="1"/>
    <col min="5890" max="5890" width="17.875" style="3" customWidth="1"/>
    <col min="5891" max="5892" width="5.75" style="3" customWidth="1"/>
    <col min="5893" max="5893" width="10.75" style="3" customWidth="1"/>
    <col min="5894" max="5894" width="38.125" style="3" customWidth="1"/>
    <col min="5895" max="5896" width="15.75" style="3" customWidth="1"/>
    <col min="5897" max="5899" width="12.625" style="3" customWidth="1"/>
    <col min="5900" max="5900" width="12.75" style="3" customWidth="1"/>
    <col min="5901" max="6144" width="10.75" style="3"/>
    <col min="6145" max="6145" width="4.75" style="3" customWidth="1"/>
    <col min="6146" max="6146" width="17.875" style="3" customWidth="1"/>
    <col min="6147" max="6148" width="5.75" style="3" customWidth="1"/>
    <col min="6149" max="6149" width="10.75" style="3" customWidth="1"/>
    <col min="6150" max="6150" width="38.125" style="3" customWidth="1"/>
    <col min="6151" max="6152" width="15.75" style="3" customWidth="1"/>
    <col min="6153" max="6155" width="12.625" style="3" customWidth="1"/>
    <col min="6156" max="6156" width="12.75" style="3" customWidth="1"/>
    <col min="6157" max="6400" width="10.75" style="3"/>
    <col min="6401" max="6401" width="4.75" style="3" customWidth="1"/>
    <col min="6402" max="6402" width="17.875" style="3" customWidth="1"/>
    <col min="6403" max="6404" width="5.75" style="3" customWidth="1"/>
    <col min="6405" max="6405" width="10.75" style="3" customWidth="1"/>
    <col min="6406" max="6406" width="38.125" style="3" customWidth="1"/>
    <col min="6407" max="6408" width="15.75" style="3" customWidth="1"/>
    <col min="6409" max="6411" width="12.625" style="3" customWidth="1"/>
    <col min="6412" max="6412" width="12.75" style="3" customWidth="1"/>
    <col min="6413" max="6656" width="10.75" style="3"/>
    <col min="6657" max="6657" width="4.75" style="3" customWidth="1"/>
    <col min="6658" max="6658" width="17.875" style="3" customWidth="1"/>
    <col min="6659" max="6660" width="5.75" style="3" customWidth="1"/>
    <col min="6661" max="6661" width="10.75" style="3" customWidth="1"/>
    <col min="6662" max="6662" width="38.125" style="3" customWidth="1"/>
    <col min="6663" max="6664" width="15.75" style="3" customWidth="1"/>
    <col min="6665" max="6667" width="12.625" style="3" customWidth="1"/>
    <col min="6668" max="6668" width="12.75" style="3" customWidth="1"/>
    <col min="6669" max="6912" width="10.75" style="3"/>
    <col min="6913" max="6913" width="4.75" style="3" customWidth="1"/>
    <col min="6914" max="6914" width="17.875" style="3" customWidth="1"/>
    <col min="6915" max="6916" width="5.75" style="3" customWidth="1"/>
    <col min="6917" max="6917" width="10.75" style="3" customWidth="1"/>
    <col min="6918" max="6918" width="38.125" style="3" customWidth="1"/>
    <col min="6919" max="6920" width="15.75" style="3" customWidth="1"/>
    <col min="6921" max="6923" width="12.625" style="3" customWidth="1"/>
    <col min="6924" max="6924" width="12.75" style="3" customWidth="1"/>
    <col min="6925" max="7168" width="10.75" style="3"/>
    <col min="7169" max="7169" width="4.75" style="3" customWidth="1"/>
    <col min="7170" max="7170" width="17.875" style="3" customWidth="1"/>
    <col min="7171" max="7172" width="5.75" style="3" customWidth="1"/>
    <col min="7173" max="7173" width="10.75" style="3" customWidth="1"/>
    <col min="7174" max="7174" width="38.125" style="3" customWidth="1"/>
    <col min="7175" max="7176" width="15.75" style="3" customWidth="1"/>
    <col min="7177" max="7179" width="12.625" style="3" customWidth="1"/>
    <col min="7180" max="7180" width="12.75" style="3" customWidth="1"/>
    <col min="7181" max="7424" width="10.75" style="3"/>
    <col min="7425" max="7425" width="4.75" style="3" customWidth="1"/>
    <col min="7426" max="7426" width="17.875" style="3" customWidth="1"/>
    <col min="7427" max="7428" width="5.75" style="3" customWidth="1"/>
    <col min="7429" max="7429" width="10.75" style="3" customWidth="1"/>
    <col min="7430" max="7430" width="38.125" style="3" customWidth="1"/>
    <col min="7431" max="7432" width="15.75" style="3" customWidth="1"/>
    <col min="7433" max="7435" width="12.625" style="3" customWidth="1"/>
    <col min="7436" max="7436" width="12.75" style="3" customWidth="1"/>
    <col min="7437" max="7680" width="10.75" style="3"/>
    <col min="7681" max="7681" width="4.75" style="3" customWidth="1"/>
    <col min="7682" max="7682" width="17.875" style="3" customWidth="1"/>
    <col min="7683" max="7684" width="5.75" style="3" customWidth="1"/>
    <col min="7685" max="7685" width="10.75" style="3" customWidth="1"/>
    <col min="7686" max="7686" width="38.125" style="3" customWidth="1"/>
    <col min="7687" max="7688" width="15.75" style="3" customWidth="1"/>
    <col min="7689" max="7691" width="12.625" style="3" customWidth="1"/>
    <col min="7692" max="7692" width="12.75" style="3" customWidth="1"/>
    <col min="7693" max="7936" width="10.75" style="3"/>
    <col min="7937" max="7937" width="4.75" style="3" customWidth="1"/>
    <col min="7938" max="7938" width="17.875" style="3" customWidth="1"/>
    <col min="7939" max="7940" width="5.75" style="3" customWidth="1"/>
    <col min="7941" max="7941" width="10.75" style="3" customWidth="1"/>
    <col min="7942" max="7942" width="38.125" style="3" customWidth="1"/>
    <col min="7943" max="7944" width="15.75" style="3" customWidth="1"/>
    <col min="7945" max="7947" width="12.625" style="3" customWidth="1"/>
    <col min="7948" max="7948" width="12.75" style="3" customWidth="1"/>
    <col min="7949" max="8192" width="10.75" style="3"/>
    <col min="8193" max="8193" width="4.75" style="3" customWidth="1"/>
    <col min="8194" max="8194" width="17.875" style="3" customWidth="1"/>
    <col min="8195" max="8196" width="5.75" style="3" customWidth="1"/>
    <col min="8197" max="8197" width="10.75" style="3" customWidth="1"/>
    <col min="8198" max="8198" width="38.125" style="3" customWidth="1"/>
    <col min="8199" max="8200" width="15.75" style="3" customWidth="1"/>
    <col min="8201" max="8203" width="12.625" style="3" customWidth="1"/>
    <col min="8204" max="8204" width="12.75" style="3" customWidth="1"/>
    <col min="8205" max="8448" width="10.75" style="3"/>
    <col min="8449" max="8449" width="4.75" style="3" customWidth="1"/>
    <col min="8450" max="8450" width="17.875" style="3" customWidth="1"/>
    <col min="8451" max="8452" width="5.75" style="3" customWidth="1"/>
    <col min="8453" max="8453" width="10.75" style="3" customWidth="1"/>
    <col min="8454" max="8454" width="38.125" style="3" customWidth="1"/>
    <col min="8455" max="8456" width="15.75" style="3" customWidth="1"/>
    <col min="8457" max="8459" width="12.625" style="3" customWidth="1"/>
    <col min="8460" max="8460" width="12.75" style="3" customWidth="1"/>
    <col min="8461" max="8704" width="10.75" style="3"/>
    <col min="8705" max="8705" width="4.75" style="3" customWidth="1"/>
    <col min="8706" max="8706" width="17.875" style="3" customWidth="1"/>
    <col min="8707" max="8708" width="5.75" style="3" customWidth="1"/>
    <col min="8709" max="8709" width="10.75" style="3" customWidth="1"/>
    <col min="8710" max="8710" width="38.125" style="3" customWidth="1"/>
    <col min="8711" max="8712" width="15.75" style="3" customWidth="1"/>
    <col min="8713" max="8715" width="12.625" style="3" customWidth="1"/>
    <col min="8716" max="8716" width="12.75" style="3" customWidth="1"/>
    <col min="8717" max="8960" width="10.75" style="3"/>
    <col min="8961" max="8961" width="4.75" style="3" customWidth="1"/>
    <col min="8962" max="8962" width="17.875" style="3" customWidth="1"/>
    <col min="8963" max="8964" width="5.75" style="3" customWidth="1"/>
    <col min="8965" max="8965" width="10.75" style="3" customWidth="1"/>
    <col min="8966" max="8966" width="38.125" style="3" customWidth="1"/>
    <col min="8967" max="8968" width="15.75" style="3" customWidth="1"/>
    <col min="8969" max="8971" width="12.625" style="3" customWidth="1"/>
    <col min="8972" max="8972" width="12.75" style="3" customWidth="1"/>
    <col min="8973" max="9216" width="10.75" style="3"/>
    <col min="9217" max="9217" width="4.75" style="3" customWidth="1"/>
    <col min="9218" max="9218" width="17.875" style="3" customWidth="1"/>
    <col min="9219" max="9220" width="5.75" style="3" customWidth="1"/>
    <col min="9221" max="9221" width="10.75" style="3" customWidth="1"/>
    <col min="9222" max="9222" width="38.125" style="3" customWidth="1"/>
    <col min="9223" max="9224" width="15.75" style="3" customWidth="1"/>
    <col min="9225" max="9227" width="12.625" style="3" customWidth="1"/>
    <col min="9228" max="9228" width="12.75" style="3" customWidth="1"/>
    <col min="9229" max="9472" width="10.75" style="3"/>
    <col min="9473" max="9473" width="4.75" style="3" customWidth="1"/>
    <col min="9474" max="9474" width="17.875" style="3" customWidth="1"/>
    <col min="9475" max="9476" width="5.75" style="3" customWidth="1"/>
    <col min="9477" max="9477" width="10.75" style="3" customWidth="1"/>
    <col min="9478" max="9478" width="38.125" style="3" customWidth="1"/>
    <col min="9479" max="9480" width="15.75" style="3" customWidth="1"/>
    <col min="9481" max="9483" width="12.625" style="3" customWidth="1"/>
    <col min="9484" max="9484" width="12.75" style="3" customWidth="1"/>
    <col min="9485" max="9728" width="10.75" style="3"/>
    <col min="9729" max="9729" width="4.75" style="3" customWidth="1"/>
    <col min="9730" max="9730" width="17.875" style="3" customWidth="1"/>
    <col min="9731" max="9732" width="5.75" style="3" customWidth="1"/>
    <col min="9733" max="9733" width="10.75" style="3" customWidth="1"/>
    <col min="9734" max="9734" width="38.125" style="3" customWidth="1"/>
    <col min="9735" max="9736" width="15.75" style="3" customWidth="1"/>
    <col min="9737" max="9739" width="12.625" style="3" customWidth="1"/>
    <col min="9740" max="9740" width="12.75" style="3" customWidth="1"/>
    <col min="9741" max="9984" width="10.75" style="3"/>
    <col min="9985" max="9985" width="4.75" style="3" customWidth="1"/>
    <col min="9986" max="9986" width="17.875" style="3" customWidth="1"/>
    <col min="9987" max="9988" width="5.75" style="3" customWidth="1"/>
    <col min="9989" max="9989" width="10.75" style="3" customWidth="1"/>
    <col min="9990" max="9990" width="38.125" style="3" customWidth="1"/>
    <col min="9991" max="9992" width="15.75" style="3" customWidth="1"/>
    <col min="9993" max="9995" width="12.625" style="3" customWidth="1"/>
    <col min="9996" max="9996" width="12.75" style="3" customWidth="1"/>
    <col min="9997" max="10240" width="10.75" style="3"/>
    <col min="10241" max="10241" width="4.75" style="3" customWidth="1"/>
    <col min="10242" max="10242" width="17.875" style="3" customWidth="1"/>
    <col min="10243" max="10244" width="5.75" style="3" customWidth="1"/>
    <col min="10245" max="10245" width="10.75" style="3" customWidth="1"/>
    <col min="10246" max="10246" width="38.125" style="3" customWidth="1"/>
    <col min="10247" max="10248" width="15.75" style="3" customWidth="1"/>
    <col min="10249" max="10251" width="12.625" style="3" customWidth="1"/>
    <col min="10252" max="10252" width="12.75" style="3" customWidth="1"/>
    <col min="10253" max="10496" width="10.75" style="3"/>
    <col min="10497" max="10497" width="4.75" style="3" customWidth="1"/>
    <col min="10498" max="10498" width="17.875" style="3" customWidth="1"/>
    <col min="10499" max="10500" width="5.75" style="3" customWidth="1"/>
    <col min="10501" max="10501" width="10.75" style="3" customWidth="1"/>
    <col min="10502" max="10502" width="38.125" style="3" customWidth="1"/>
    <col min="10503" max="10504" width="15.75" style="3" customWidth="1"/>
    <col min="10505" max="10507" width="12.625" style="3" customWidth="1"/>
    <col min="10508" max="10508" width="12.75" style="3" customWidth="1"/>
    <col min="10509" max="10752" width="10.75" style="3"/>
    <col min="10753" max="10753" width="4.75" style="3" customWidth="1"/>
    <col min="10754" max="10754" width="17.875" style="3" customWidth="1"/>
    <col min="10755" max="10756" width="5.75" style="3" customWidth="1"/>
    <col min="10757" max="10757" width="10.75" style="3" customWidth="1"/>
    <col min="10758" max="10758" width="38.125" style="3" customWidth="1"/>
    <col min="10759" max="10760" width="15.75" style="3" customWidth="1"/>
    <col min="10761" max="10763" width="12.625" style="3" customWidth="1"/>
    <col min="10764" max="10764" width="12.75" style="3" customWidth="1"/>
    <col min="10765" max="11008" width="10.75" style="3"/>
    <col min="11009" max="11009" width="4.75" style="3" customWidth="1"/>
    <col min="11010" max="11010" width="17.875" style="3" customWidth="1"/>
    <col min="11011" max="11012" width="5.75" style="3" customWidth="1"/>
    <col min="11013" max="11013" width="10.75" style="3" customWidth="1"/>
    <col min="11014" max="11014" width="38.125" style="3" customWidth="1"/>
    <col min="11015" max="11016" width="15.75" style="3" customWidth="1"/>
    <col min="11017" max="11019" width="12.625" style="3" customWidth="1"/>
    <col min="11020" max="11020" width="12.75" style="3" customWidth="1"/>
    <col min="11021" max="11264" width="10.75" style="3"/>
    <col min="11265" max="11265" width="4.75" style="3" customWidth="1"/>
    <col min="11266" max="11266" width="17.875" style="3" customWidth="1"/>
    <col min="11267" max="11268" width="5.75" style="3" customWidth="1"/>
    <col min="11269" max="11269" width="10.75" style="3" customWidth="1"/>
    <col min="11270" max="11270" width="38.125" style="3" customWidth="1"/>
    <col min="11271" max="11272" width="15.75" style="3" customWidth="1"/>
    <col min="11273" max="11275" width="12.625" style="3" customWidth="1"/>
    <col min="11276" max="11276" width="12.75" style="3" customWidth="1"/>
    <col min="11277" max="11520" width="10.75" style="3"/>
    <col min="11521" max="11521" width="4.75" style="3" customWidth="1"/>
    <col min="11522" max="11522" width="17.875" style="3" customWidth="1"/>
    <col min="11523" max="11524" width="5.75" style="3" customWidth="1"/>
    <col min="11525" max="11525" width="10.75" style="3" customWidth="1"/>
    <col min="11526" max="11526" width="38.125" style="3" customWidth="1"/>
    <col min="11527" max="11528" width="15.75" style="3" customWidth="1"/>
    <col min="11529" max="11531" width="12.625" style="3" customWidth="1"/>
    <col min="11532" max="11532" width="12.75" style="3" customWidth="1"/>
    <col min="11533" max="11776" width="10.75" style="3"/>
    <col min="11777" max="11777" width="4.75" style="3" customWidth="1"/>
    <col min="11778" max="11778" width="17.875" style="3" customWidth="1"/>
    <col min="11779" max="11780" width="5.75" style="3" customWidth="1"/>
    <col min="11781" max="11781" width="10.75" style="3" customWidth="1"/>
    <col min="11782" max="11782" width="38.125" style="3" customWidth="1"/>
    <col min="11783" max="11784" width="15.75" style="3" customWidth="1"/>
    <col min="11785" max="11787" width="12.625" style="3" customWidth="1"/>
    <col min="11788" max="11788" width="12.75" style="3" customWidth="1"/>
    <col min="11789" max="12032" width="10.75" style="3"/>
    <col min="12033" max="12033" width="4.75" style="3" customWidth="1"/>
    <col min="12034" max="12034" width="17.875" style="3" customWidth="1"/>
    <col min="12035" max="12036" width="5.75" style="3" customWidth="1"/>
    <col min="12037" max="12037" width="10.75" style="3" customWidth="1"/>
    <col min="12038" max="12038" width="38.125" style="3" customWidth="1"/>
    <col min="12039" max="12040" width="15.75" style="3" customWidth="1"/>
    <col min="12041" max="12043" width="12.625" style="3" customWidth="1"/>
    <col min="12044" max="12044" width="12.75" style="3" customWidth="1"/>
    <col min="12045" max="12288" width="10.75" style="3"/>
    <col min="12289" max="12289" width="4.75" style="3" customWidth="1"/>
    <col min="12290" max="12290" width="17.875" style="3" customWidth="1"/>
    <col min="12291" max="12292" width="5.75" style="3" customWidth="1"/>
    <col min="12293" max="12293" width="10.75" style="3" customWidth="1"/>
    <col min="12294" max="12294" width="38.125" style="3" customWidth="1"/>
    <col min="12295" max="12296" width="15.75" style="3" customWidth="1"/>
    <col min="12297" max="12299" width="12.625" style="3" customWidth="1"/>
    <col min="12300" max="12300" width="12.75" style="3" customWidth="1"/>
    <col min="12301" max="12544" width="10.75" style="3"/>
    <col min="12545" max="12545" width="4.75" style="3" customWidth="1"/>
    <col min="12546" max="12546" width="17.875" style="3" customWidth="1"/>
    <col min="12547" max="12548" width="5.75" style="3" customWidth="1"/>
    <col min="12549" max="12549" width="10.75" style="3" customWidth="1"/>
    <col min="12550" max="12550" width="38.125" style="3" customWidth="1"/>
    <col min="12551" max="12552" width="15.75" style="3" customWidth="1"/>
    <col min="12553" max="12555" width="12.625" style="3" customWidth="1"/>
    <col min="12556" max="12556" width="12.75" style="3" customWidth="1"/>
    <col min="12557" max="12800" width="10.75" style="3"/>
    <col min="12801" max="12801" width="4.75" style="3" customWidth="1"/>
    <col min="12802" max="12802" width="17.875" style="3" customWidth="1"/>
    <col min="12803" max="12804" width="5.75" style="3" customWidth="1"/>
    <col min="12805" max="12805" width="10.75" style="3" customWidth="1"/>
    <col min="12806" max="12806" width="38.125" style="3" customWidth="1"/>
    <col min="12807" max="12808" width="15.75" style="3" customWidth="1"/>
    <col min="12809" max="12811" width="12.625" style="3" customWidth="1"/>
    <col min="12812" max="12812" width="12.75" style="3" customWidth="1"/>
    <col min="12813" max="13056" width="10.75" style="3"/>
    <col min="13057" max="13057" width="4.75" style="3" customWidth="1"/>
    <col min="13058" max="13058" width="17.875" style="3" customWidth="1"/>
    <col min="13059" max="13060" width="5.75" style="3" customWidth="1"/>
    <col min="13061" max="13061" width="10.75" style="3" customWidth="1"/>
    <col min="13062" max="13062" width="38.125" style="3" customWidth="1"/>
    <col min="13063" max="13064" width="15.75" style="3" customWidth="1"/>
    <col min="13065" max="13067" width="12.625" style="3" customWidth="1"/>
    <col min="13068" max="13068" width="12.75" style="3" customWidth="1"/>
    <col min="13069" max="13312" width="10.75" style="3"/>
    <col min="13313" max="13313" width="4.75" style="3" customWidth="1"/>
    <col min="13314" max="13314" width="17.875" style="3" customWidth="1"/>
    <col min="13315" max="13316" width="5.75" style="3" customWidth="1"/>
    <col min="13317" max="13317" width="10.75" style="3" customWidth="1"/>
    <col min="13318" max="13318" width="38.125" style="3" customWidth="1"/>
    <col min="13319" max="13320" width="15.75" style="3" customWidth="1"/>
    <col min="13321" max="13323" width="12.625" style="3" customWidth="1"/>
    <col min="13324" max="13324" width="12.75" style="3" customWidth="1"/>
    <col min="13325" max="13568" width="10.75" style="3"/>
    <col min="13569" max="13569" width="4.75" style="3" customWidth="1"/>
    <col min="13570" max="13570" width="17.875" style="3" customWidth="1"/>
    <col min="13571" max="13572" width="5.75" style="3" customWidth="1"/>
    <col min="13573" max="13573" width="10.75" style="3" customWidth="1"/>
    <col min="13574" max="13574" width="38.125" style="3" customWidth="1"/>
    <col min="13575" max="13576" width="15.75" style="3" customWidth="1"/>
    <col min="13577" max="13579" width="12.625" style="3" customWidth="1"/>
    <col min="13580" max="13580" width="12.75" style="3" customWidth="1"/>
    <col min="13581" max="13824" width="10.75" style="3"/>
    <col min="13825" max="13825" width="4.75" style="3" customWidth="1"/>
    <col min="13826" max="13826" width="17.875" style="3" customWidth="1"/>
    <col min="13827" max="13828" width="5.75" style="3" customWidth="1"/>
    <col min="13829" max="13829" width="10.75" style="3" customWidth="1"/>
    <col min="13830" max="13830" width="38.125" style="3" customWidth="1"/>
    <col min="13831" max="13832" width="15.75" style="3" customWidth="1"/>
    <col min="13833" max="13835" width="12.625" style="3" customWidth="1"/>
    <col min="13836" max="13836" width="12.75" style="3" customWidth="1"/>
    <col min="13837" max="14080" width="10.75" style="3"/>
    <col min="14081" max="14081" width="4.75" style="3" customWidth="1"/>
    <col min="14082" max="14082" width="17.875" style="3" customWidth="1"/>
    <col min="14083" max="14084" width="5.75" style="3" customWidth="1"/>
    <col min="14085" max="14085" width="10.75" style="3" customWidth="1"/>
    <col min="14086" max="14086" width="38.125" style="3" customWidth="1"/>
    <col min="14087" max="14088" width="15.75" style="3" customWidth="1"/>
    <col min="14089" max="14091" width="12.625" style="3" customWidth="1"/>
    <col min="14092" max="14092" width="12.75" style="3" customWidth="1"/>
    <col min="14093" max="14336" width="10.75" style="3"/>
    <col min="14337" max="14337" width="4.75" style="3" customWidth="1"/>
    <col min="14338" max="14338" width="17.875" style="3" customWidth="1"/>
    <col min="14339" max="14340" width="5.75" style="3" customWidth="1"/>
    <col min="14341" max="14341" width="10.75" style="3" customWidth="1"/>
    <col min="14342" max="14342" width="38.125" style="3" customWidth="1"/>
    <col min="14343" max="14344" width="15.75" style="3" customWidth="1"/>
    <col min="14345" max="14347" width="12.625" style="3" customWidth="1"/>
    <col min="14348" max="14348" width="12.75" style="3" customWidth="1"/>
    <col min="14349" max="14592" width="10.75" style="3"/>
    <col min="14593" max="14593" width="4.75" style="3" customWidth="1"/>
    <col min="14594" max="14594" width="17.875" style="3" customWidth="1"/>
    <col min="14595" max="14596" width="5.75" style="3" customWidth="1"/>
    <col min="14597" max="14597" width="10.75" style="3" customWidth="1"/>
    <col min="14598" max="14598" width="38.125" style="3" customWidth="1"/>
    <col min="14599" max="14600" width="15.75" style="3" customWidth="1"/>
    <col min="14601" max="14603" width="12.625" style="3" customWidth="1"/>
    <col min="14604" max="14604" width="12.75" style="3" customWidth="1"/>
    <col min="14605" max="14848" width="10.75" style="3"/>
    <col min="14849" max="14849" width="4.75" style="3" customWidth="1"/>
    <col min="14850" max="14850" width="17.875" style="3" customWidth="1"/>
    <col min="14851" max="14852" width="5.75" style="3" customWidth="1"/>
    <col min="14853" max="14853" width="10.75" style="3" customWidth="1"/>
    <col min="14854" max="14854" width="38.125" style="3" customWidth="1"/>
    <col min="14855" max="14856" width="15.75" style="3" customWidth="1"/>
    <col min="14857" max="14859" width="12.625" style="3" customWidth="1"/>
    <col min="14860" max="14860" width="12.75" style="3" customWidth="1"/>
    <col min="14861" max="15104" width="10.75" style="3"/>
    <col min="15105" max="15105" width="4.75" style="3" customWidth="1"/>
    <col min="15106" max="15106" width="17.875" style="3" customWidth="1"/>
    <col min="15107" max="15108" width="5.75" style="3" customWidth="1"/>
    <col min="15109" max="15109" width="10.75" style="3" customWidth="1"/>
    <col min="15110" max="15110" width="38.125" style="3" customWidth="1"/>
    <col min="15111" max="15112" width="15.75" style="3" customWidth="1"/>
    <col min="15113" max="15115" width="12.625" style="3" customWidth="1"/>
    <col min="15116" max="15116" width="12.75" style="3" customWidth="1"/>
    <col min="15117" max="15360" width="10.75" style="3"/>
    <col min="15361" max="15361" width="4.75" style="3" customWidth="1"/>
    <col min="15362" max="15362" width="17.875" style="3" customWidth="1"/>
    <col min="15363" max="15364" width="5.75" style="3" customWidth="1"/>
    <col min="15365" max="15365" width="10.75" style="3" customWidth="1"/>
    <col min="15366" max="15366" width="38.125" style="3" customWidth="1"/>
    <col min="15367" max="15368" width="15.75" style="3" customWidth="1"/>
    <col min="15369" max="15371" width="12.625" style="3" customWidth="1"/>
    <col min="15372" max="15372" width="12.75" style="3" customWidth="1"/>
    <col min="15373" max="15616" width="10.75" style="3"/>
    <col min="15617" max="15617" width="4.75" style="3" customWidth="1"/>
    <col min="15618" max="15618" width="17.875" style="3" customWidth="1"/>
    <col min="15619" max="15620" width="5.75" style="3" customWidth="1"/>
    <col min="15621" max="15621" width="10.75" style="3" customWidth="1"/>
    <col min="15622" max="15622" width="38.125" style="3" customWidth="1"/>
    <col min="15623" max="15624" width="15.75" style="3" customWidth="1"/>
    <col min="15625" max="15627" width="12.625" style="3" customWidth="1"/>
    <col min="15628" max="15628" width="12.75" style="3" customWidth="1"/>
    <col min="15629" max="15872" width="10.75" style="3"/>
    <col min="15873" max="15873" width="4.75" style="3" customWidth="1"/>
    <col min="15874" max="15874" width="17.875" style="3" customWidth="1"/>
    <col min="15875" max="15876" width="5.75" style="3" customWidth="1"/>
    <col min="15877" max="15877" width="10.75" style="3" customWidth="1"/>
    <col min="15878" max="15878" width="38.125" style="3" customWidth="1"/>
    <col min="15879" max="15880" width="15.75" style="3" customWidth="1"/>
    <col min="15881" max="15883" width="12.625" style="3" customWidth="1"/>
    <col min="15884" max="15884" width="12.75" style="3" customWidth="1"/>
    <col min="15885" max="16128" width="10.75" style="3"/>
    <col min="16129" max="16129" width="4.75" style="3" customWidth="1"/>
    <col min="16130" max="16130" width="17.875" style="3" customWidth="1"/>
    <col min="16131" max="16132" width="5.75" style="3" customWidth="1"/>
    <col min="16133" max="16133" width="10.75" style="3" customWidth="1"/>
    <col min="16134" max="16134" width="38.125" style="3" customWidth="1"/>
    <col min="16135" max="16136" width="15.75" style="3" customWidth="1"/>
    <col min="16137" max="16139" width="12.625" style="3" customWidth="1"/>
    <col min="16140" max="16140" width="12.75" style="3" customWidth="1"/>
    <col min="16141" max="16384" width="10.75" style="3"/>
  </cols>
  <sheetData>
    <row r="1" spans="1:12" ht="30" customHeight="1" x14ac:dyDescent="0.3">
      <c r="A1" s="2"/>
      <c r="B1" s="141" t="s">
        <v>373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6.75" customHeight="1" thickBot="1" x14ac:dyDescent="0.35">
      <c r="A2" s="2"/>
      <c r="B2" s="2"/>
      <c r="C2" s="141"/>
      <c r="D2" s="2"/>
      <c r="E2" s="2"/>
      <c r="F2" s="2"/>
      <c r="G2" s="2"/>
      <c r="H2" s="2"/>
      <c r="I2" s="2"/>
      <c r="J2" s="2"/>
      <c r="K2" s="2"/>
      <c r="L2" s="2"/>
    </row>
    <row r="3" spans="1:12" ht="23.25" customHeight="1" thickBot="1" x14ac:dyDescent="0.2">
      <c r="A3" s="142" t="s">
        <v>18</v>
      </c>
      <c r="B3" s="4" t="s">
        <v>19</v>
      </c>
      <c r="C3" s="143" t="s">
        <v>20</v>
      </c>
      <c r="D3" s="144"/>
      <c r="E3" s="145"/>
      <c r="F3" s="4" t="s">
        <v>1</v>
      </c>
      <c r="G3" s="4" t="s">
        <v>21</v>
      </c>
      <c r="H3" s="4" t="s">
        <v>22</v>
      </c>
      <c r="I3" s="143" t="s">
        <v>23</v>
      </c>
      <c r="J3" s="144"/>
      <c r="K3" s="144"/>
      <c r="L3" s="146"/>
    </row>
    <row r="4" spans="1:12" ht="23.25" customHeight="1" x14ac:dyDescent="0.15">
      <c r="A4" s="5">
        <v>1</v>
      </c>
      <c r="B4" s="6" t="s">
        <v>24</v>
      </c>
      <c r="C4" s="7" t="s">
        <v>376</v>
      </c>
      <c r="D4" s="8"/>
      <c r="E4" s="9"/>
      <c r="F4" s="10" t="s">
        <v>377</v>
      </c>
      <c r="G4" s="10" t="s">
        <v>184</v>
      </c>
      <c r="H4" s="10" t="s">
        <v>185</v>
      </c>
      <c r="I4" s="147" t="s">
        <v>343</v>
      </c>
      <c r="J4" s="148"/>
      <c r="K4" s="149"/>
      <c r="L4" s="150"/>
    </row>
    <row r="5" spans="1:12" ht="23.25" customHeight="1" x14ac:dyDescent="0.15">
      <c r="A5" s="11">
        <v>2</v>
      </c>
      <c r="B5" s="12" t="s">
        <v>25</v>
      </c>
      <c r="C5" s="7" t="s">
        <v>289</v>
      </c>
      <c r="D5" s="8"/>
      <c r="E5" s="9"/>
      <c r="F5" s="12" t="s">
        <v>362</v>
      </c>
      <c r="G5" s="152" t="s">
        <v>184</v>
      </c>
      <c r="H5" s="152" t="s">
        <v>185</v>
      </c>
      <c r="I5" s="132" t="s">
        <v>343</v>
      </c>
      <c r="J5" s="149"/>
      <c r="K5" s="149"/>
      <c r="L5" s="150"/>
    </row>
    <row r="6" spans="1:12" ht="23.25" customHeight="1" x14ac:dyDescent="0.15">
      <c r="A6" s="11">
        <v>3</v>
      </c>
      <c r="B6" s="12" t="s">
        <v>26</v>
      </c>
      <c r="C6" s="13" t="s">
        <v>378</v>
      </c>
      <c r="D6" s="14"/>
      <c r="E6" s="15"/>
      <c r="F6" s="16" t="s">
        <v>353</v>
      </c>
      <c r="G6" s="152" t="s">
        <v>332</v>
      </c>
      <c r="H6" s="152" t="s">
        <v>221</v>
      </c>
      <c r="I6" s="151" t="s">
        <v>354</v>
      </c>
      <c r="J6" s="149"/>
      <c r="K6" s="149"/>
      <c r="L6" s="150"/>
    </row>
    <row r="7" spans="1:12" ht="23.25" customHeight="1" x14ac:dyDescent="0.15">
      <c r="A7" s="11">
        <v>4</v>
      </c>
      <c r="B7" s="12" t="s">
        <v>29</v>
      </c>
      <c r="C7" s="13" t="s">
        <v>379</v>
      </c>
      <c r="D7" s="18"/>
      <c r="E7" s="19"/>
      <c r="F7" s="16" t="s">
        <v>380</v>
      </c>
      <c r="G7" s="20" t="s">
        <v>365</v>
      </c>
      <c r="H7" s="134" t="s">
        <v>366</v>
      </c>
      <c r="I7" s="151" t="s">
        <v>381</v>
      </c>
      <c r="J7" s="149"/>
      <c r="K7" s="149"/>
      <c r="L7" s="150"/>
    </row>
    <row r="8" spans="1:12" ht="23.25" customHeight="1" x14ac:dyDescent="0.15">
      <c r="A8" s="17">
        <v>5</v>
      </c>
      <c r="B8" s="123" t="s">
        <v>32</v>
      </c>
      <c r="C8" s="13" t="s">
        <v>355</v>
      </c>
      <c r="D8" s="18"/>
      <c r="E8" s="19"/>
      <c r="F8" s="16" t="s">
        <v>326</v>
      </c>
      <c r="G8" s="20" t="s">
        <v>58</v>
      </c>
      <c r="H8" s="134" t="s">
        <v>59</v>
      </c>
      <c r="I8" s="151" t="s">
        <v>327</v>
      </c>
      <c r="J8" s="149"/>
      <c r="K8" s="149"/>
      <c r="L8" s="150"/>
    </row>
    <row r="9" spans="1:12" ht="23.25" customHeight="1" x14ac:dyDescent="0.15">
      <c r="A9" s="17">
        <v>6</v>
      </c>
      <c r="B9" s="16" t="s">
        <v>32</v>
      </c>
      <c r="C9" s="7" t="s">
        <v>382</v>
      </c>
      <c r="D9" s="8"/>
      <c r="E9" s="9"/>
      <c r="F9" s="12" t="s">
        <v>383</v>
      </c>
      <c r="G9" s="152" t="s">
        <v>27</v>
      </c>
      <c r="H9" s="152" t="s">
        <v>384</v>
      </c>
      <c r="I9" s="151" t="s">
        <v>385</v>
      </c>
      <c r="J9" s="149"/>
      <c r="K9" s="149"/>
      <c r="L9" s="150"/>
    </row>
    <row r="10" spans="1:12" ht="23.25" customHeight="1" x14ac:dyDescent="0.15">
      <c r="A10" s="17">
        <v>7</v>
      </c>
      <c r="B10" s="16" t="s">
        <v>32</v>
      </c>
      <c r="C10" s="7" t="s">
        <v>386</v>
      </c>
      <c r="D10" s="18"/>
      <c r="E10" s="19"/>
      <c r="F10" s="12" t="s">
        <v>387</v>
      </c>
      <c r="G10" s="152" t="s">
        <v>388</v>
      </c>
      <c r="H10" s="152" t="s">
        <v>103</v>
      </c>
      <c r="I10" s="151" t="s">
        <v>389</v>
      </c>
      <c r="J10" s="149"/>
      <c r="K10" s="149"/>
      <c r="L10" s="150"/>
    </row>
    <row r="11" spans="1:12" ht="25.5" customHeight="1" thickBot="1" x14ac:dyDescent="0.2">
      <c r="A11" s="21">
        <v>8</v>
      </c>
      <c r="B11" s="22" t="s">
        <v>32</v>
      </c>
      <c r="C11" s="23" t="s">
        <v>390</v>
      </c>
      <c r="D11" s="24"/>
      <c r="E11" s="25"/>
      <c r="F11" s="22" t="s">
        <v>391</v>
      </c>
      <c r="G11" s="22" t="s">
        <v>99</v>
      </c>
      <c r="H11" s="22" t="s">
        <v>129</v>
      </c>
      <c r="I11" s="153" t="s">
        <v>392</v>
      </c>
      <c r="J11" s="154"/>
      <c r="K11" s="154"/>
      <c r="L11" s="155"/>
    </row>
    <row r="12" spans="1:12" ht="25.5" customHeight="1" thickBo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25.5" customHeight="1" thickBot="1" x14ac:dyDescent="0.2">
      <c r="A13" s="156" t="s">
        <v>18</v>
      </c>
      <c r="B13" s="157" t="s">
        <v>1</v>
      </c>
      <c r="C13" s="157" t="s">
        <v>39</v>
      </c>
      <c r="D13" s="157" t="s">
        <v>40</v>
      </c>
      <c r="E13" s="157" t="s">
        <v>21</v>
      </c>
      <c r="F13" s="157" t="s">
        <v>23</v>
      </c>
      <c r="G13" s="157" t="s">
        <v>41</v>
      </c>
      <c r="H13" s="157" t="s">
        <v>42</v>
      </c>
      <c r="I13" s="158" t="s">
        <v>43</v>
      </c>
      <c r="J13" s="159"/>
      <c r="K13" s="159"/>
      <c r="L13" s="160"/>
    </row>
    <row r="14" spans="1:12" ht="25.5" customHeight="1" x14ac:dyDescent="0.15">
      <c r="A14" s="128">
        <v>1</v>
      </c>
      <c r="B14" s="129" t="s">
        <v>44</v>
      </c>
      <c r="C14" s="161" t="s">
        <v>45</v>
      </c>
      <c r="D14" s="161" t="s">
        <v>45</v>
      </c>
      <c r="E14" s="161" t="s">
        <v>46</v>
      </c>
      <c r="F14" s="129" t="s">
        <v>293</v>
      </c>
      <c r="G14" s="161" t="s">
        <v>47</v>
      </c>
      <c r="H14" s="161" t="s">
        <v>48</v>
      </c>
      <c r="I14" s="129"/>
      <c r="J14" s="129"/>
      <c r="K14" s="129"/>
      <c r="L14" s="130"/>
    </row>
    <row r="15" spans="1:12" ht="25.5" customHeight="1" x14ac:dyDescent="0.15">
      <c r="A15" s="131">
        <v>2</v>
      </c>
      <c r="B15" s="132" t="s">
        <v>49</v>
      </c>
      <c r="C15" s="134" t="s">
        <v>45</v>
      </c>
      <c r="D15" s="134" t="s">
        <v>45</v>
      </c>
      <c r="E15" s="134" t="s">
        <v>50</v>
      </c>
      <c r="F15" s="132" t="s">
        <v>294</v>
      </c>
      <c r="G15" s="134" t="s">
        <v>51</v>
      </c>
      <c r="H15" s="134" t="s">
        <v>52</v>
      </c>
      <c r="I15" s="132"/>
      <c r="J15" s="132"/>
      <c r="K15" s="132"/>
      <c r="L15" s="133"/>
    </row>
    <row r="16" spans="1:12" ht="25.5" customHeight="1" x14ac:dyDescent="0.15">
      <c r="A16" s="131">
        <v>3</v>
      </c>
      <c r="B16" s="132" t="s">
        <v>53</v>
      </c>
      <c r="C16" s="134" t="s">
        <v>45</v>
      </c>
      <c r="D16" s="134" t="s">
        <v>45</v>
      </c>
      <c r="E16" s="134" t="s">
        <v>54</v>
      </c>
      <c r="F16" s="132" t="s">
        <v>295</v>
      </c>
      <c r="G16" s="134" t="s">
        <v>55</v>
      </c>
      <c r="H16" s="134" t="s">
        <v>56</v>
      </c>
      <c r="I16" s="132"/>
      <c r="J16" s="132"/>
      <c r="K16" s="132"/>
      <c r="L16" s="133"/>
    </row>
    <row r="17" spans="1:12" ht="25.5" customHeight="1" x14ac:dyDescent="0.15">
      <c r="A17" s="131">
        <v>4</v>
      </c>
      <c r="B17" s="132" t="s">
        <v>57</v>
      </c>
      <c r="C17" s="134" t="s">
        <v>45</v>
      </c>
      <c r="D17" s="134" t="s">
        <v>45</v>
      </c>
      <c r="E17" s="134" t="s">
        <v>58</v>
      </c>
      <c r="F17" s="132" t="s">
        <v>296</v>
      </c>
      <c r="G17" s="134" t="s">
        <v>59</v>
      </c>
      <c r="H17" s="134" t="s">
        <v>60</v>
      </c>
      <c r="I17" s="132"/>
      <c r="J17" s="132"/>
      <c r="K17" s="132"/>
      <c r="L17" s="133"/>
    </row>
    <row r="18" spans="1:12" ht="25.5" customHeight="1" x14ac:dyDescent="0.15">
      <c r="A18" s="131">
        <v>5</v>
      </c>
      <c r="B18" s="132" t="s">
        <v>61</v>
      </c>
      <c r="C18" s="134"/>
      <c r="D18" s="134"/>
      <c r="E18" s="134" t="s">
        <v>62</v>
      </c>
      <c r="F18" s="132" t="s">
        <v>297</v>
      </c>
      <c r="G18" s="134" t="s">
        <v>63</v>
      </c>
      <c r="H18" s="134" t="s">
        <v>64</v>
      </c>
      <c r="I18" s="132"/>
      <c r="J18" s="132"/>
      <c r="K18" s="132"/>
      <c r="L18" s="133"/>
    </row>
    <row r="19" spans="1:12" ht="25.5" customHeight="1" x14ac:dyDescent="0.15">
      <c r="A19" s="131">
        <v>6</v>
      </c>
      <c r="B19" s="132" t="s">
        <v>65</v>
      </c>
      <c r="C19" s="134" t="s">
        <v>45</v>
      </c>
      <c r="D19" s="134" t="s">
        <v>45</v>
      </c>
      <c r="E19" s="134" t="s">
        <v>30</v>
      </c>
      <c r="F19" s="132" t="s">
        <v>291</v>
      </c>
      <c r="G19" s="134" t="s">
        <v>31</v>
      </c>
      <c r="H19" s="134" t="s">
        <v>66</v>
      </c>
      <c r="I19" s="132"/>
      <c r="J19" s="132"/>
      <c r="K19" s="132"/>
      <c r="L19" s="133"/>
    </row>
    <row r="20" spans="1:12" ht="25.5" customHeight="1" x14ac:dyDescent="0.15">
      <c r="A20" s="131">
        <v>7</v>
      </c>
      <c r="B20" s="132" t="s">
        <v>67</v>
      </c>
      <c r="C20" s="134" t="s">
        <v>45</v>
      </c>
      <c r="D20" s="134" t="s">
        <v>45</v>
      </c>
      <c r="E20" s="134" t="s">
        <v>68</v>
      </c>
      <c r="F20" s="132" t="s">
        <v>298</v>
      </c>
      <c r="G20" s="134" t="s">
        <v>69</v>
      </c>
      <c r="H20" s="134" t="s">
        <v>70</v>
      </c>
      <c r="I20" s="132"/>
      <c r="J20" s="132"/>
      <c r="K20" s="132"/>
      <c r="L20" s="133"/>
    </row>
    <row r="21" spans="1:12" ht="25.5" customHeight="1" x14ac:dyDescent="0.15">
      <c r="A21" s="131">
        <v>8</v>
      </c>
      <c r="B21" s="132" t="s">
        <v>71</v>
      </c>
      <c r="C21" s="134" t="s">
        <v>45</v>
      </c>
      <c r="D21" s="134" t="s">
        <v>45</v>
      </c>
      <c r="E21" s="134" t="s">
        <v>72</v>
      </c>
      <c r="F21" s="132" t="s">
        <v>299</v>
      </c>
      <c r="G21" s="134" t="s">
        <v>73</v>
      </c>
      <c r="H21" s="134" t="s">
        <v>74</v>
      </c>
      <c r="I21" s="132"/>
      <c r="J21" s="132"/>
      <c r="K21" s="132"/>
      <c r="L21" s="133"/>
    </row>
    <row r="22" spans="1:12" ht="25.5" customHeight="1" x14ac:dyDescent="0.15">
      <c r="A22" s="131">
        <v>9</v>
      </c>
      <c r="B22" s="132" t="s">
        <v>75</v>
      </c>
      <c r="C22" s="134" t="s">
        <v>45</v>
      </c>
      <c r="D22" s="134" t="s">
        <v>45</v>
      </c>
      <c r="E22" s="134" t="s">
        <v>27</v>
      </c>
      <c r="F22" s="132" t="s">
        <v>290</v>
      </c>
      <c r="G22" s="134" t="s">
        <v>28</v>
      </c>
      <c r="H22" s="134" t="s">
        <v>76</v>
      </c>
      <c r="I22" s="132"/>
      <c r="J22" s="132"/>
      <c r="K22" s="132"/>
      <c r="L22" s="162"/>
    </row>
    <row r="23" spans="1:12" ht="25.5" customHeight="1" x14ac:dyDescent="0.15">
      <c r="A23" s="131">
        <v>10</v>
      </c>
      <c r="B23" s="132" t="s">
        <v>77</v>
      </c>
      <c r="C23" s="134"/>
      <c r="D23" s="134"/>
      <c r="E23" s="134" t="s">
        <v>78</v>
      </c>
      <c r="F23" s="132" t="s">
        <v>300</v>
      </c>
      <c r="G23" s="134" t="s">
        <v>79</v>
      </c>
      <c r="H23" s="134" t="s">
        <v>80</v>
      </c>
      <c r="I23" s="132"/>
      <c r="J23" s="132"/>
      <c r="K23" s="132"/>
      <c r="L23" s="133"/>
    </row>
    <row r="24" spans="1:12" ht="25.5" customHeight="1" x14ac:dyDescent="0.15">
      <c r="A24" s="131">
        <v>11</v>
      </c>
      <c r="B24" s="132" t="s">
        <v>81</v>
      </c>
      <c r="C24" s="134" t="s">
        <v>45</v>
      </c>
      <c r="D24" s="134" t="s">
        <v>45</v>
      </c>
      <c r="E24" s="134" t="s">
        <v>82</v>
      </c>
      <c r="F24" s="132" t="s">
        <v>301</v>
      </c>
      <c r="G24" s="134" t="s">
        <v>83</v>
      </c>
      <c r="H24" s="134" t="s">
        <v>84</v>
      </c>
      <c r="I24" s="132"/>
      <c r="J24" s="132"/>
      <c r="K24" s="132"/>
      <c r="L24" s="133"/>
    </row>
    <row r="25" spans="1:12" ht="25.5" customHeight="1" x14ac:dyDescent="0.15">
      <c r="A25" s="131">
        <v>12</v>
      </c>
      <c r="B25" s="132" t="s">
        <v>302</v>
      </c>
      <c r="C25" s="134"/>
      <c r="D25" s="134"/>
      <c r="E25" s="134" t="s">
        <v>85</v>
      </c>
      <c r="F25" s="132" t="s">
        <v>303</v>
      </c>
      <c r="G25" s="134" t="s">
        <v>86</v>
      </c>
      <c r="H25" s="134" t="s">
        <v>87</v>
      </c>
      <c r="I25" s="132"/>
      <c r="J25" s="132"/>
      <c r="K25" s="132"/>
      <c r="L25" s="133"/>
    </row>
    <row r="26" spans="1:12" ht="25.5" customHeight="1" x14ac:dyDescent="0.15">
      <c r="A26" s="131">
        <v>13</v>
      </c>
      <c r="B26" s="132" t="s">
        <v>88</v>
      </c>
      <c r="C26" s="134" t="s">
        <v>45</v>
      </c>
      <c r="D26" s="134" t="s">
        <v>45</v>
      </c>
      <c r="E26" s="134" t="s">
        <v>89</v>
      </c>
      <c r="F26" s="132" t="s">
        <v>304</v>
      </c>
      <c r="G26" s="134" t="s">
        <v>90</v>
      </c>
      <c r="H26" s="134" t="s">
        <v>91</v>
      </c>
      <c r="I26" s="132"/>
      <c r="J26" s="132"/>
      <c r="K26" s="132"/>
      <c r="L26" s="133"/>
    </row>
    <row r="27" spans="1:12" ht="25.5" customHeight="1" x14ac:dyDescent="0.15">
      <c r="A27" s="131">
        <v>14</v>
      </c>
      <c r="B27" s="132" t="s">
        <v>92</v>
      </c>
      <c r="C27" s="134"/>
      <c r="D27" s="134"/>
      <c r="E27" s="134" t="s">
        <v>93</v>
      </c>
      <c r="F27" s="132" t="s">
        <v>305</v>
      </c>
      <c r="G27" s="134" t="s">
        <v>94</v>
      </c>
      <c r="H27" s="134" t="s">
        <v>95</v>
      </c>
      <c r="I27" s="132"/>
      <c r="J27" s="132"/>
      <c r="K27" s="132"/>
      <c r="L27" s="133"/>
    </row>
    <row r="28" spans="1:12" ht="25.5" customHeight="1" x14ac:dyDescent="0.15">
      <c r="A28" s="131">
        <v>15</v>
      </c>
      <c r="B28" s="132" t="s">
        <v>96</v>
      </c>
      <c r="C28" s="134" t="s">
        <v>45</v>
      </c>
      <c r="D28" s="134" t="s">
        <v>367</v>
      </c>
      <c r="E28" s="134" t="s">
        <v>93</v>
      </c>
      <c r="F28" s="132" t="s">
        <v>305</v>
      </c>
      <c r="G28" s="134" t="s">
        <v>97</v>
      </c>
      <c r="H28" s="134" t="s">
        <v>95</v>
      </c>
      <c r="I28" s="132"/>
      <c r="J28" s="132"/>
      <c r="K28" s="132"/>
      <c r="L28" s="133"/>
    </row>
    <row r="29" spans="1:12" ht="25.5" customHeight="1" x14ac:dyDescent="0.15">
      <c r="A29" s="131">
        <v>16</v>
      </c>
      <c r="B29" s="132" t="s">
        <v>98</v>
      </c>
      <c r="C29" s="134" t="s">
        <v>45</v>
      </c>
      <c r="D29" s="134" t="s">
        <v>374</v>
      </c>
      <c r="E29" s="134" t="s">
        <v>99</v>
      </c>
      <c r="F29" s="132" t="s">
        <v>306</v>
      </c>
      <c r="G29" s="134" t="s">
        <v>100</v>
      </c>
      <c r="H29" s="134" t="s">
        <v>101</v>
      </c>
      <c r="I29" s="132"/>
      <c r="J29" s="132"/>
      <c r="K29" s="163"/>
      <c r="L29" s="133"/>
    </row>
    <row r="30" spans="1:12" ht="25.5" customHeight="1" x14ac:dyDescent="0.15">
      <c r="A30" s="131">
        <v>17</v>
      </c>
      <c r="B30" s="132" t="s">
        <v>307</v>
      </c>
      <c r="C30" s="134" t="s">
        <v>45</v>
      </c>
      <c r="D30" s="134" t="s">
        <v>45</v>
      </c>
      <c r="E30" s="134" t="s">
        <v>102</v>
      </c>
      <c r="F30" s="132" t="s">
        <v>292</v>
      </c>
      <c r="G30" s="134" t="s">
        <v>103</v>
      </c>
      <c r="H30" s="134" t="s">
        <v>104</v>
      </c>
      <c r="I30" s="164"/>
      <c r="J30" s="164"/>
      <c r="K30" s="132"/>
      <c r="L30" s="133"/>
    </row>
    <row r="31" spans="1:12" ht="25.5" customHeight="1" x14ac:dyDescent="0.15">
      <c r="A31" s="131">
        <v>18</v>
      </c>
      <c r="B31" s="132" t="s">
        <v>308</v>
      </c>
      <c r="C31" s="134" t="s">
        <v>45</v>
      </c>
      <c r="D31" s="134" t="s">
        <v>374</v>
      </c>
      <c r="E31" s="134" t="s">
        <v>105</v>
      </c>
      <c r="F31" s="132" t="s">
        <v>309</v>
      </c>
      <c r="G31" s="134" t="s">
        <v>106</v>
      </c>
      <c r="H31" s="134" t="s">
        <v>107</v>
      </c>
      <c r="I31" s="132"/>
      <c r="J31" s="132"/>
      <c r="K31" s="132"/>
      <c r="L31" s="133"/>
    </row>
    <row r="32" spans="1:12" ht="25.5" customHeight="1" x14ac:dyDescent="0.15">
      <c r="A32" s="131">
        <v>19</v>
      </c>
      <c r="B32" s="132" t="s">
        <v>108</v>
      </c>
      <c r="C32" s="134"/>
      <c r="D32" s="134"/>
      <c r="E32" s="134" t="s">
        <v>109</v>
      </c>
      <c r="F32" s="132" t="s">
        <v>310</v>
      </c>
      <c r="G32" s="134" t="s">
        <v>110</v>
      </c>
      <c r="H32" s="134" t="s">
        <v>111</v>
      </c>
      <c r="I32" s="132"/>
      <c r="J32" s="132"/>
      <c r="K32" s="132"/>
      <c r="L32" s="133"/>
    </row>
    <row r="33" spans="1:12" ht="25.5" customHeight="1" x14ac:dyDescent="0.15">
      <c r="A33" s="131">
        <v>20</v>
      </c>
      <c r="B33" s="132" t="s">
        <v>112</v>
      </c>
      <c r="C33" s="134" t="s">
        <v>45</v>
      </c>
      <c r="D33" s="134" t="s">
        <v>45</v>
      </c>
      <c r="E33" s="134" t="s">
        <v>113</v>
      </c>
      <c r="F33" s="132" t="s">
        <v>311</v>
      </c>
      <c r="G33" s="134" t="s">
        <v>114</v>
      </c>
      <c r="H33" s="134" t="s">
        <v>115</v>
      </c>
      <c r="I33" s="132"/>
      <c r="J33" s="132"/>
      <c r="K33" s="132"/>
      <c r="L33" s="133"/>
    </row>
    <row r="34" spans="1:12" ht="25.5" customHeight="1" x14ac:dyDescent="0.15">
      <c r="A34" s="131">
        <v>21</v>
      </c>
      <c r="B34" s="132" t="s">
        <v>116</v>
      </c>
      <c r="C34" s="134"/>
      <c r="D34" s="134"/>
      <c r="E34" s="134" t="s">
        <v>117</v>
      </c>
      <c r="F34" s="132" t="s">
        <v>312</v>
      </c>
      <c r="G34" s="134" t="s">
        <v>118</v>
      </c>
      <c r="H34" s="134" t="s">
        <v>119</v>
      </c>
      <c r="I34" s="132"/>
      <c r="J34" s="132"/>
      <c r="K34" s="132"/>
      <c r="L34" s="133"/>
    </row>
    <row r="35" spans="1:12" ht="25.5" customHeight="1" x14ac:dyDescent="0.15">
      <c r="A35" s="131">
        <v>22</v>
      </c>
      <c r="B35" s="132" t="s">
        <v>333</v>
      </c>
      <c r="C35" s="132"/>
      <c r="D35" s="134" t="s">
        <v>45</v>
      </c>
      <c r="E35" s="134" t="s">
        <v>120</v>
      </c>
      <c r="F35" s="132" t="s">
        <v>313</v>
      </c>
      <c r="G35" s="134" t="s">
        <v>121</v>
      </c>
      <c r="H35" s="134" t="s">
        <v>122</v>
      </c>
      <c r="I35" s="132"/>
      <c r="J35" s="132"/>
      <c r="K35" s="132"/>
      <c r="L35" s="133"/>
    </row>
    <row r="36" spans="1:12" ht="25.5" customHeight="1" x14ac:dyDescent="0.15">
      <c r="A36" s="131">
        <v>23</v>
      </c>
      <c r="B36" s="132" t="s">
        <v>314</v>
      </c>
      <c r="C36" s="134"/>
      <c r="D36" s="134"/>
      <c r="E36" s="134" t="s">
        <v>334</v>
      </c>
      <c r="F36" s="132" t="s">
        <v>315</v>
      </c>
      <c r="G36" s="134" t="s">
        <v>335</v>
      </c>
      <c r="H36" s="134" t="s">
        <v>336</v>
      </c>
      <c r="I36" s="132"/>
      <c r="J36" s="132"/>
      <c r="K36" s="132"/>
      <c r="L36" s="133"/>
    </row>
    <row r="37" spans="1:12" ht="25.5" customHeight="1" x14ac:dyDescent="0.15">
      <c r="A37" s="131">
        <v>24</v>
      </c>
      <c r="B37" s="132" t="s">
        <v>123</v>
      </c>
      <c r="C37" s="134" t="s">
        <v>45</v>
      </c>
      <c r="D37" s="134" t="s">
        <v>45</v>
      </c>
      <c r="E37" s="134" t="s">
        <v>124</v>
      </c>
      <c r="F37" s="132" t="s">
        <v>316</v>
      </c>
      <c r="G37" s="134" t="s">
        <v>125</v>
      </c>
      <c r="H37" s="134" t="s">
        <v>126</v>
      </c>
      <c r="I37" s="165"/>
      <c r="J37" s="132"/>
      <c r="K37" s="132"/>
      <c r="L37" s="133"/>
    </row>
    <row r="38" spans="1:12" ht="25.5" customHeight="1" x14ac:dyDescent="0.15">
      <c r="A38" s="131">
        <v>25</v>
      </c>
      <c r="B38" s="132" t="s">
        <v>356</v>
      </c>
      <c r="C38" s="134"/>
      <c r="D38" s="134"/>
      <c r="E38" s="134" t="s">
        <v>127</v>
      </c>
      <c r="F38" s="132" t="s">
        <v>128</v>
      </c>
      <c r="G38" s="134" t="s">
        <v>129</v>
      </c>
      <c r="H38" s="134" t="s">
        <v>130</v>
      </c>
      <c r="I38" s="132"/>
      <c r="J38" s="132"/>
      <c r="K38" s="132"/>
      <c r="L38" s="133"/>
    </row>
    <row r="39" spans="1:12" ht="25.5" customHeight="1" x14ac:dyDescent="0.15">
      <c r="A39" s="131">
        <v>26</v>
      </c>
      <c r="B39" s="164" t="s">
        <v>357</v>
      </c>
      <c r="C39" s="134"/>
      <c r="D39" s="134" t="s">
        <v>45</v>
      </c>
      <c r="E39" s="134" t="s">
        <v>337</v>
      </c>
      <c r="F39" s="132" t="s">
        <v>358</v>
      </c>
      <c r="G39" s="134" t="s">
        <v>338</v>
      </c>
      <c r="H39" s="134" t="s">
        <v>339</v>
      </c>
      <c r="I39" s="132"/>
      <c r="J39" s="132"/>
      <c r="K39" s="132"/>
      <c r="L39" s="133"/>
    </row>
    <row r="40" spans="1:12" ht="25.5" customHeight="1" x14ac:dyDescent="0.15">
      <c r="A40" s="131">
        <v>27</v>
      </c>
      <c r="B40" s="132" t="s">
        <v>131</v>
      </c>
      <c r="C40" s="134" t="s">
        <v>45</v>
      </c>
      <c r="D40" s="134" t="s">
        <v>45</v>
      </c>
      <c r="E40" s="134" t="s">
        <v>132</v>
      </c>
      <c r="F40" s="132" t="s">
        <v>133</v>
      </c>
      <c r="G40" s="134" t="s">
        <v>134</v>
      </c>
      <c r="H40" s="134" t="s">
        <v>135</v>
      </c>
      <c r="I40" s="132"/>
      <c r="J40" s="132"/>
      <c r="K40" s="132"/>
      <c r="L40" s="133"/>
    </row>
    <row r="41" spans="1:12" ht="25.5" customHeight="1" x14ac:dyDescent="0.15">
      <c r="A41" s="131">
        <v>28</v>
      </c>
      <c r="B41" s="132" t="s">
        <v>136</v>
      </c>
      <c r="C41" s="134" t="s">
        <v>45</v>
      </c>
      <c r="D41" s="134"/>
      <c r="E41" s="134" t="s">
        <v>137</v>
      </c>
      <c r="F41" s="132" t="s">
        <v>317</v>
      </c>
      <c r="G41" s="134" t="s">
        <v>138</v>
      </c>
      <c r="H41" s="134" t="s">
        <v>139</v>
      </c>
      <c r="I41" s="132"/>
      <c r="J41" s="132"/>
      <c r="K41" s="132"/>
      <c r="L41" s="133"/>
    </row>
    <row r="42" spans="1:12" ht="25.5" customHeight="1" x14ac:dyDescent="0.15">
      <c r="A42" s="131">
        <v>29</v>
      </c>
      <c r="B42" s="132" t="s">
        <v>375</v>
      </c>
      <c r="C42" s="134" t="s">
        <v>45</v>
      </c>
      <c r="D42" s="134"/>
      <c r="E42" s="134" t="s">
        <v>140</v>
      </c>
      <c r="F42" s="132" t="s">
        <v>318</v>
      </c>
      <c r="G42" s="134" t="s">
        <v>141</v>
      </c>
      <c r="H42" s="134" t="s">
        <v>142</v>
      </c>
      <c r="I42" s="132"/>
      <c r="J42" s="132"/>
      <c r="K42" s="132"/>
      <c r="L42" s="133"/>
    </row>
    <row r="43" spans="1:12" ht="25.5" customHeight="1" x14ac:dyDescent="0.15">
      <c r="A43" s="131">
        <v>30</v>
      </c>
      <c r="B43" s="132" t="s">
        <v>143</v>
      </c>
      <c r="C43" s="132"/>
      <c r="D43" s="134"/>
      <c r="E43" s="134" t="s">
        <v>144</v>
      </c>
      <c r="F43" s="132" t="s">
        <v>145</v>
      </c>
      <c r="G43" s="134" t="s">
        <v>146</v>
      </c>
      <c r="H43" s="134" t="s">
        <v>147</v>
      </c>
      <c r="I43" s="163"/>
      <c r="J43" s="163"/>
      <c r="K43" s="163"/>
      <c r="L43" s="166"/>
    </row>
    <row r="44" spans="1:12" ht="25.5" customHeight="1" x14ac:dyDescent="0.15">
      <c r="A44" s="131">
        <v>31</v>
      </c>
      <c r="B44" s="132" t="s">
        <v>319</v>
      </c>
      <c r="C44" s="134" t="s">
        <v>374</v>
      </c>
      <c r="D44" s="134"/>
      <c r="E44" s="134" t="s">
        <v>340</v>
      </c>
      <c r="F44" s="132" t="s">
        <v>288</v>
      </c>
      <c r="G44" s="134" t="s">
        <v>341</v>
      </c>
      <c r="H44" s="134" t="s">
        <v>342</v>
      </c>
      <c r="I44" s="132"/>
      <c r="J44" s="132"/>
      <c r="K44" s="132"/>
      <c r="L44" s="133"/>
    </row>
    <row r="45" spans="1:12" ht="25.5" customHeight="1" x14ac:dyDescent="0.15">
      <c r="A45" s="131">
        <v>32</v>
      </c>
      <c r="B45" s="132" t="s">
        <v>148</v>
      </c>
      <c r="C45" s="134" t="s">
        <v>45</v>
      </c>
      <c r="D45" s="134"/>
      <c r="E45" s="134" t="s">
        <v>149</v>
      </c>
      <c r="F45" s="132" t="s">
        <v>150</v>
      </c>
      <c r="G45" s="134" t="s">
        <v>151</v>
      </c>
      <c r="H45" s="134" t="s">
        <v>152</v>
      </c>
      <c r="I45" s="132"/>
      <c r="J45" s="132"/>
      <c r="K45" s="132"/>
      <c r="L45" s="133"/>
    </row>
    <row r="46" spans="1:12" ht="25.5" customHeight="1" x14ac:dyDescent="0.15">
      <c r="A46" s="131">
        <v>33</v>
      </c>
      <c r="B46" s="132" t="s">
        <v>153</v>
      </c>
      <c r="C46" s="134"/>
      <c r="D46" s="134"/>
      <c r="E46" s="134" t="s">
        <v>154</v>
      </c>
      <c r="F46" s="132" t="s">
        <v>155</v>
      </c>
      <c r="G46" s="134" t="s">
        <v>156</v>
      </c>
      <c r="H46" s="134" t="s">
        <v>157</v>
      </c>
      <c r="I46" s="132"/>
      <c r="J46" s="132"/>
      <c r="K46" s="132"/>
      <c r="L46" s="133"/>
    </row>
    <row r="47" spans="1:12" ht="25.5" customHeight="1" x14ac:dyDescent="0.15">
      <c r="A47" s="131">
        <v>34</v>
      </c>
      <c r="B47" s="132" t="s">
        <v>158</v>
      </c>
      <c r="C47" s="134"/>
      <c r="D47" s="134"/>
      <c r="E47" s="134" t="s">
        <v>159</v>
      </c>
      <c r="F47" s="132" t="s">
        <v>160</v>
      </c>
      <c r="G47" s="134" t="s">
        <v>161</v>
      </c>
      <c r="H47" s="134" t="s">
        <v>162</v>
      </c>
      <c r="I47" s="132"/>
      <c r="J47" s="132"/>
      <c r="K47" s="132"/>
      <c r="L47" s="133"/>
    </row>
    <row r="48" spans="1:12" ht="25.5" customHeight="1" x14ac:dyDescent="0.15">
      <c r="A48" s="131">
        <v>35</v>
      </c>
      <c r="B48" s="132" t="s">
        <v>163</v>
      </c>
      <c r="C48" s="134"/>
      <c r="D48" s="134"/>
      <c r="E48" s="134" t="s">
        <v>164</v>
      </c>
      <c r="F48" s="132" t="s">
        <v>165</v>
      </c>
      <c r="G48" s="134" t="s">
        <v>166</v>
      </c>
      <c r="H48" s="134" t="s">
        <v>167</v>
      </c>
      <c r="I48" s="132"/>
      <c r="J48" s="132"/>
      <c r="K48" s="132"/>
      <c r="L48" s="133"/>
    </row>
    <row r="49" spans="1:12" ht="25.5" customHeight="1" x14ac:dyDescent="0.15">
      <c r="A49" s="131">
        <v>36</v>
      </c>
      <c r="B49" s="132" t="s">
        <v>168</v>
      </c>
      <c r="C49" s="134" t="s">
        <v>45</v>
      </c>
      <c r="D49" s="134" t="s">
        <v>45</v>
      </c>
      <c r="E49" s="134" t="s">
        <v>169</v>
      </c>
      <c r="F49" s="132" t="s">
        <v>170</v>
      </c>
      <c r="G49" s="134" t="s">
        <v>171</v>
      </c>
      <c r="H49" s="134" t="s">
        <v>172</v>
      </c>
      <c r="I49" s="132"/>
      <c r="J49" s="132"/>
      <c r="K49" s="132"/>
      <c r="L49" s="133"/>
    </row>
    <row r="50" spans="1:12" ht="25.5" customHeight="1" x14ac:dyDescent="0.15">
      <c r="A50" s="131">
        <v>37</v>
      </c>
      <c r="B50" s="132" t="s">
        <v>173</v>
      </c>
      <c r="C50" s="134" t="s">
        <v>45</v>
      </c>
      <c r="D50" s="134" t="s">
        <v>45</v>
      </c>
      <c r="E50" s="134" t="s">
        <v>174</v>
      </c>
      <c r="F50" s="132" t="s">
        <v>175</v>
      </c>
      <c r="G50" s="134" t="s">
        <v>176</v>
      </c>
      <c r="H50" s="134" t="s">
        <v>177</v>
      </c>
      <c r="I50" s="132"/>
      <c r="J50" s="132"/>
      <c r="K50" s="132"/>
      <c r="L50" s="133"/>
    </row>
    <row r="51" spans="1:12" ht="25.5" customHeight="1" x14ac:dyDescent="0.15">
      <c r="A51" s="131">
        <v>38</v>
      </c>
      <c r="B51" s="132" t="s">
        <v>178</v>
      </c>
      <c r="C51" s="134" t="s">
        <v>45</v>
      </c>
      <c r="D51" s="134" t="s">
        <v>45</v>
      </c>
      <c r="E51" s="134" t="s">
        <v>179</v>
      </c>
      <c r="F51" s="132" t="s">
        <v>180</v>
      </c>
      <c r="G51" s="134" t="s">
        <v>181</v>
      </c>
      <c r="H51" s="134" t="s">
        <v>182</v>
      </c>
      <c r="I51" s="132"/>
      <c r="J51" s="132"/>
      <c r="K51" s="132"/>
      <c r="L51" s="133"/>
    </row>
    <row r="52" spans="1:12" ht="25.5" customHeight="1" x14ac:dyDescent="0.15">
      <c r="A52" s="131">
        <v>39</v>
      </c>
      <c r="B52" s="132" t="s">
        <v>183</v>
      </c>
      <c r="C52" s="134" t="s">
        <v>45</v>
      </c>
      <c r="D52" s="134" t="s">
        <v>45</v>
      </c>
      <c r="E52" s="134" t="s">
        <v>184</v>
      </c>
      <c r="F52" s="132" t="s">
        <v>343</v>
      </c>
      <c r="G52" s="134" t="s">
        <v>185</v>
      </c>
      <c r="H52" s="134" t="s">
        <v>186</v>
      </c>
      <c r="I52" s="132"/>
      <c r="J52" s="132"/>
      <c r="K52" s="132"/>
      <c r="L52" s="133"/>
    </row>
    <row r="53" spans="1:12" ht="25.5" customHeight="1" x14ac:dyDescent="0.15">
      <c r="A53" s="131">
        <v>40</v>
      </c>
      <c r="B53" s="132" t="s">
        <v>187</v>
      </c>
      <c r="C53" s="134" t="s">
        <v>45</v>
      </c>
      <c r="D53" s="134"/>
      <c r="E53" s="134" t="s">
        <v>188</v>
      </c>
      <c r="F53" s="132" t="s">
        <v>189</v>
      </c>
      <c r="G53" s="134" t="s">
        <v>190</v>
      </c>
      <c r="H53" s="134" t="s">
        <v>191</v>
      </c>
      <c r="I53" s="132"/>
      <c r="J53" s="132"/>
      <c r="K53" s="132"/>
      <c r="L53" s="133"/>
    </row>
    <row r="54" spans="1:12" ht="25.5" customHeight="1" x14ac:dyDescent="0.15">
      <c r="A54" s="131">
        <v>41</v>
      </c>
      <c r="B54" s="132" t="s">
        <v>192</v>
      </c>
      <c r="C54" s="134"/>
      <c r="D54" s="134"/>
      <c r="E54" s="134" t="s">
        <v>193</v>
      </c>
      <c r="F54" s="132" t="s">
        <v>194</v>
      </c>
      <c r="G54" s="134" t="s">
        <v>195</v>
      </c>
      <c r="H54" s="134" t="s">
        <v>196</v>
      </c>
      <c r="I54" s="163"/>
      <c r="J54" s="163"/>
      <c r="K54" s="163"/>
      <c r="L54" s="166"/>
    </row>
    <row r="55" spans="1:12" ht="25.5" customHeight="1" x14ac:dyDescent="0.15">
      <c r="A55" s="131">
        <v>42</v>
      </c>
      <c r="B55" s="132" t="s">
        <v>197</v>
      </c>
      <c r="C55" s="134" t="s">
        <v>45</v>
      </c>
      <c r="D55" s="134" t="s">
        <v>45</v>
      </c>
      <c r="E55" s="134" t="s">
        <v>33</v>
      </c>
      <c r="F55" s="132" t="s">
        <v>35</v>
      </c>
      <c r="G55" s="134" t="s">
        <v>34</v>
      </c>
      <c r="H55" s="134" t="s">
        <v>198</v>
      </c>
      <c r="I55" s="132"/>
      <c r="J55" s="132"/>
      <c r="K55" s="132"/>
      <c r="L55" s="133"/>
    </row>
    <row r="56" spans="1:12" ht="25.5" customHeight="1" x14ac:dyDescent="0.15">
      <c r="A56" s="131">
        <v>43</v>
      </c>
      <c r="B56" s="132" t="s">
        <v>199</v>
      </c>
      <c r="C56" s="134"/>
      <c r="D56" s="134"/>
      <c r="E56" s="134" t="s">
        <v>200</v>
      </c>
      <c r="F56" s="132" t="s">
        <v>201</v>
      </c>
      <c r="G56" s="134" t="s">
        <v>202</v>
      </c>
      <c r="H56" s="134" t="s">
        <v>203</v>
      </c>
      <c r="I56" s="132"/>
      <c r="J56" s="132"/>
      <c r="K56" s="132"/>
      <c r="L56" s="133"/>
    </row>
    <row r="57" spans="1:12" ht="25.5" customHeight="1" x14ac:dyDescent="0.15">
      <c r="A57" s="131">
        <v>44</v>
      </c>
      <c r="B57" s="132" t="s">
        <v>204</v>
      </c>
      <c r="C57" s="134" t="s">
        <v>45</v>
      </c>
      <c r="D57" s="134"/>
      <c r="E57" s="134" t="s">
        <v>205</v>
      </c>
      <c r="F57" s="132" t="s">
        <v>206</v>
      </c>
      <c r="G57" s="134" t="s">
        <v>207</v>
      </c>
      <c r="H57" s="134" t="s">
        <v>208</v>
      </c>
      <c r="I57" s="132"/>
      <c r="J57" s="132"/>
      <c r="K57" s="132"/>
      <c r="L57" s="133"/>
    </row>
    <row r="58" spans="1:12" ht="25.5" customHeight="1" x14ac:dyDescent="0.15">
      <c r="A58" s="131">
        <v>45</v>
      </c>
      <c r="B58" s="132" t="s">
        <v>209</v>
      </c>
      <c r="C58" s="134" t="s">
        <v>45</v>
      </c>
      <c r="D58" s="134" t="s">
        <v>45</v>
      </c>
      <c r="E58" s="134" t="s">
        <v>210</v>
      </c>
      <c r="F58" s="132" t="s">
        <v>211</v>
      </c>
      <c r="G58" s="134" t="s">
        <v>212</v>
      </c>
      <c r="H58" s="134" t="s">
        <v>213</v>
      </c>
      <c r="I58" s="132"/>
      <c r="J58" s="132"/>
      <c r="K58" s="132"/>
      <c r="L58" s="133"/>
    </row>
    <row r="59" spans="1:12" ht="25.5" customHeight="1" x14ac:dyDescent="0.15">
      <c r="A59" s="131">
        <v>46</v>
      </c>
      <c r="B59" s="132" t="s">
        <v>214</v>
      </c>
      <c r="C59" s="134" t="s">
        <v>45</v>
      </c>
      <c r="D59" s="134" t="s">
        <v>45</v>
      </c>
      <c r="E59" s="134" t="s">
        <v>36</v>
      </c>
      <c r="F59" s="132" t="s">
        <v>38</v>
      </c>
      <c r="G59" s="134" t="s">
        <v>37</v>
      </c>
      <c r="H59" s="134" t="s">
        <v>215</v>
      </c>
      <c r="I59" s="132"/>
      <c r="J59" s="132"/>
      <c r="K59" s="132"/>
      <c r="L59" s="133"/>
    </row>
    <row r="60" spans="1:12" ht="25.5" customHeight="1" x14ac:dyDescent="0.15">
      <c r="A60" s="131">
        <v>47</v>
      </c>
      <c r="B60" s="132" t="s">
        <v>216</v>
      </c>
      <c r="C60" s="132"/>
      <c r="D60" s="134" t="s">
        <v>45</v>
      </c>
      <c r="E60" s="134" t="s">
        <v>344</v>
      </c>
      <c r="F60" s="132" t="s">
        <v>320</v>
      </c>
      <c r="G60" s="134" t="s">
        <v>217</v>
      </c>
      <c r="H60" s="134" t="s">
        <v>218</v>
      </c>
      <c r="I60" s="132"/>
      <c r="J60" s="132"/>
      <c r="K60" s="132"/>
      <c r="L60" s="133"/>
    </row>
    <row r="61" spans="1:12" ht="25.5" customHeight="1" x14ac:dyDescent="0.15">
      <c r="A61" s="131">
        <v>48</v>
      </c>
      <c r="B61" s="132" t="s">
        <v>219</v>
      </c>
      <c r="C61" s="134" t="s">
        <v>45</v>
      </c>
      <c r="D61" s="134" t="s">
        <v>45</v>
      </c>
      <c r="E61" s="134" t="s">
        <v>220</v>
      </c>
      <c r="F61" s="132" t="s">
        <v>354</v>
      </c>
      <c r="G61" s="134" t="s">
        <v>221</v>
      </c>
      <c r="H61" s="134" t="s">
        <v>222</v>
      </c>
      <c r="I61" s="132"/>
      <c r="J61" s="132"/>
      <c r="K61" s="132"/>
      <c r="L61" s="133"/>
    </row>
    <row r="62" spans="1:12" ht="25.5" customHeight="1" x14ac:dyDescent="0.15">
      <c r="A62" s="131">
        <v>49</v>
      </c>
      <c r="B62" s="132" t="s">
        <v>223</v>
      </c>
      <c r="C62" s="134"/>
      <c r="D62" s="134" t="s">
        <v>45</v>
      </c>
      <c r="E62" s="134" t="s">
        <v>224</v>
      </c>
      <c r="F62" s="167" t="s">
        <v>321</v>
      </c>
      <c r="G62" s="134" t="s">
        <v>225</v>
      </c>
      <c r="H62" s="134" t="s">
        <v>226</v>
      </c>
      <c r="I62" s="132"/>
      <c r="J62" s="132"/>
      <c r="K62" s="132"/>
      <c r="L62" s="133"/>
    </row>
    <row r="63" spans="1:12" ht="25.5" customHeight="1" x14ac:dyDescent="0.15">
      <c r="A63" s="131">
        <v>50</v>
      </c>
      <c r="B63" s="132" t="s">
        <v>227</v>
      </c>
      <c r="C63" s="134"/>
      <c r="D63" s="134"/>
      <c r="E63" s="134" t="s">
        <v>228</v>
      </c>
      <c r="F63" s="167" t="s">
        <v>322</v>
      </c>
      <c r="G63" s="134" t="s">
        <v>229</v>
      </c>
      <c r="H63" s="134" t="s">
        <v>230</v>
      </c>
      <c r="I63" s="132"/>
      <c r="J63" s="132"/>
      <c r="K63" s="132"/>
      <c r="L63" s="133"/>
    </row>
    <row r="64" spans="1:12" ht="25.5" customHeight="1" x14ac:dyDescent="0.15">
      <c r="A64" s="131">
        <v>51</v>
      </c>
      <c r="B64" s="132" t="s">
        <v>359</v>
      </c>
      <c r="C64" s="134"/>
      <c r="D64" s="134"/>
      <c r="E64" s="134" t="s">
        <v>231</v>
      </c>
      <c r="F64" s="167" t="s">
        <v>323</v>
      </c>
      <c r="G64" s="134" t="s">
        <v>232</v>
      </c>
      <c r="H64" s="134" t="s">
        <v>233</v>
      </c>
      <c r="I64" s="132"/>
      <c r="J64" s="132"/>
      <c r="K64" s="132"/>
      <c r="L64" s="133"/>
    </row>
    <row r="65" spans="1:12" ht="25.5" customHeight="1" x14ac:dyDescent="0.15">
      <c r="A65" s="131">
        <v>52</v>
      </c>
      <c r="B65" s="164" t="s">
        <v>324</v>
      </c>
      <c r="C65" s="134" t="s">
        <v>45</v>
      </c>
      <c r="D65" s="134"/>
      <c r="E65" s="134" t="s">
        <v>234</v>
      </c>
      <c r="F65" s="132" t="s">
        <v>345</v>
      </c>
      <c r="G65" s="134" t="s">
        <v>235</v>
      </c>
      <c r="H65" s="134" t="s">
        <v>236</v>
      </c>
      <c r="I65" s="132"/>
      <c r="J65" s="132"/>
      <c r="K65" s="132"/>
      <c r="L65" s="133"/>
    </row>
    <row r="66" spans="1:12" ht="25.5" customHeight="1" x14ac:dyDescent="0.15">
      <c r="A66" s="131">
        <v>53</v>
      </c>
      <c r="B66" s="132" t="s">
        <v>325</v>
      </c>
      <c r="C66" s="134"/>
      <c r="D66" s="134"/>
      <c r="E66" s="134" t="s">
        <v>237</v>
      </c>
      <c r="F66" s="132" t="s">
        <v>238</v>
      </c>
      <c r="G66" s="134" t="s">
        <v>239</v>
      </c>
      <c r="H66" s="134" t="s">
        <v>240</v>
      </c>
      <c r="I66" s="132"/>
      <c r="J66" s="132"/>
      <c r="K66" s="132"/>
      <c r="L66" s="133"/>
    </row>
    <row r="67" spans="1:12" ht="25.5" customHeight="1" x14ac:dyDescent="0.15">
      <c r="A67" s="131">
        <v>54</v>
      </c>
      <c r="B67" s="132" t="s">
        <v>328</v>
      </c>
      <c r="C67" s="134"/>
      <c r="D67" s="134"/>
      <c r="E67" s="134" t="s">
        <v>329</v>
      </c>
      <c r="F67" s="132" t="s">
        <v>360</v>
      </c>
      <c r="G67" s="134" t="s">
        <v>330</v>
      </c>
      <c r="H67" s="134" t="s">
        <v>331</v>
      </c>
      <c r="I67" s="132"/>
      <c r="J67" s="132"/>
      <c r="K67" s="132"/>
      <c r="L67" s="133"/>
    </row>
    <row r="68" spans="1:12" ht="25.5" customHeight="1" thickBot="1" x14ac:dyDescent="0.2">
      <c r="A68" s="135">
        <v>55</v>
      </c>
      <c r="B68" s="136" t="s">
        <v>363</v>
      </c>
      <c r="C68" s="168"/>
      <c r="D68" s="168" t="s">
        <v>45</v>
      </c>
      <c r="E68" s="168" t="s">
        <v>329</v>
      </c>
      <c r="F68" s="169" t="s">
        <v>360</v>
      </c>
      <c r="G68" s="168" t="s">
        <v>330</v>
      </c>
      <c r="H68" s="168" t="s">
        <v>331</v>
      </c>
      <c r="I68" s="136"/>
      <c r="J68" s="136"/>
      <c r="K68" s="136"/>
      <c r="L68" s="137"/>
    </row>
    <row r="69" spans="1:12" ht="18" thickBot="1" x14ac:dyDescent="0.2">
      <c r="A69" s="26"/>
      <c r="B69" s="170" t="s">
        <v>241</v>
      </c>
      <c r="C69" s="171">
        <v>42</v>
      </c>
      <c r="D69" s="171">
        <v>37</v>
      </c>
      <c r="E69" s="171"/>
      <c r="F69" s="172"/>
      <c r="G69" s="171"/>
      <c r="H69" s="171"/>
      <c r="I69" s="27"/>
      <c r="J69" s="27"/>
      <c r="K69" s="27"/>
      <c r="L69" s="28"/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参加名簿</vt:lpstr>
      <vt:lpstr>男子参加申込書</vt:lpstr>
      <vt:lpstr>女子参加申込書</vt:lpstr>
      <vt:lpstr>生徒一覧</vt:lpstr>
      <vt:lpstr>高体連加盟校一覧</vt:lpstr>
      <vt:lpstr>生徒一覧!Print_Area</vt:lpstr>
      <vt:lpstr>男子参加申込書!Print_Area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井手上</dc:creator>
  <cp:lastModifiedBy>多治見 幸亮</cp:lastModifiedBy>
  <cp:lastPrinted>2021-12-15T03:12:42Z</cp:lastPrinted>
  <dcterms:created xsi:type="dcterms:W3CDTF">2015-02-02T05:49:18Z</dcterms:created>
  <dcterms:modified xsi:type="dcterms:W3CDTF">2026-01-26T01:27:24Z</dcterms:modified>
</cp:coreProperties>
</file>